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S:\AMENITIES\Asset Registers\2024\"/>
    </mc:Choice>
  </mc:AlternateContent>
  <xr:revisionPtr revIDLastSave="0" documentId="13_ncr:1_{0FA38BEA-4E0B-4D75-B112-D8711324C30F}" xr6:coauthVersionLast="47" xr6:coauthVersionMax="47" xr10:uidLastSave="{00000000-0000-0000-0000-000000000000}"/>
  <bookViews>
    <workbookView xWindow="28680" yWindow="-1860" windowWidth="29040" windowHeight="17640" xr2:uid="{00000000-000D-0000-FFFF-FFFF00000000}"/>
  </bookViews>
  <sheets>
    <sheet name="2024 Asset Register" sheetId="1" r:id="rId1"/>
    <sheet name="Sheet2" sheetId="6" r:id="rId2"/>
    <sheet name="Sheet1" sheetId="3" r:id="rId3"/>
    <sheet name="Parish Online layers" sheetId="5" r:id="rId4"/>
  </sheets>
  <definedNames>
    <definedName name="_xlnm._FilterDatabase" localSheetId="0" hidden="1">'2024 Asset Register'!$A$50:$I$124</definedName>
    <definedName name="_xlnm.Print_Area" localSheetId="0">'2024 Asset Register'!$A$1:$I$124</definedName>
    <definedName name="_xlnm.Print_Area" localSheetId="3">'Parish Online layers'!$A$1:$E$28</definedName>
    <definedName name="_xlnm.Print_Area" localSheetId="1">Sheet2!$A$1:$H$36</definedName>
    <definedName name="_xlnm.Print_Titles" localSheetId="0">'2024 Asset Register'!$9:$9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6" i="6" l="1"/>
  <c r="A23" i="6" s="1"/>
  <c r="A32" i="6"/>
  <c r="A36" i="6" l="1"/>
  <c r="H6" i="1"/>
  <c r="H5" i="1" l="1"/>
  <c r="E11" i="1" l="1"/>
  <c r="F124" i="1" s="1"/>
  <c r="H4" i="1" l="1"/>
  <c r="H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tc={D265D394-88A4-4ABF-9125-8DEA4DBF38A5}</author>
  </authors>
  <commentList>
    <comment ref="I78" authorId="0" shapeId="0" xr:uid="{D265D394-88A4-4ABF-9125-8DEA4DBF38A5}">
      <text>
        <t>[Threaded comment]
Your version of Excel allows you to read this threaded comment; however, any edits to it will get removed if the file is opened in a newer version of Excel. Learn more: https://go.microsoft.com/fwlink/?linkid=870924
Comment:
    PIC 2021 stock valuation has everything valued at £87,825</t>
      </text>
    </comment>
  </commentList>
</comments>
</file>

<file path=xl/sharedStrings.xml><?xml version="1.0" encoding="utf-8"?>
<sst xmlns="http://schemas.openxmlformats.org/spreadsheetml/2006/main" count="590" uniqueCount="351">
  <si>
    <t>Summary of Assets</t>
  </si>
  <si>
    <t>Asset Group</t>
  </si>
  <si>
    <t>Code(s)</t>
  </si>
  <si>
    <t>Value</t>
  </si>
  <si>
    <t>Operational buildings</t>
  </si>
  <si>
    <t>A</t>
  </si>
  <si>
    <t>Community land</t>
  </si>
  <si>
    <t>B</t>
  </si>
  <si>
    <t>F+G+H+J+K</t>
  </si>
  <si>
    <t>Total all assets</t>
  </si>
  <si>
    <t>Asset</t>
  </si>
  <si>
    <t>Date Acquired</t>
  </si>
  <si>
    <t>Original Cost</t>
  </si>
  <si>
    <t>Location</t>
  </si>
  <si>
    <t>Sub Total</t>
  </si>
  <si>
    <t>Code</t>
  </si>
  <si>
    <t>Notes</t>
  </si>
  <si>
    <t>Operational Buildings</t>
  </si>
  <si>
    <t>Town Hall</t>
  </si>
  <si>
    <t>1850s</t>
  </si>
  <si>
    <t>Unknown</t>
  </si>
  <si>
    <t>To be recorded in annual return.</t>
  </si>
  <si>
    <t>Community Land</t>
  </si>
  <si>
    <t>Nominal Value only</t>
  </si>
  <si>
    <t>Community Assets</t>
  </si>
  <si>
    <t>Sundial</t>
  </si>
  <si>
    <t>June 2002</t>
  </si>
  <si>
    <t>Museum</t>
  </si>
  <si>
    <t>C</t>
  </si>
  <si>
    <t>Queen Elizabeth Bust and Plinth</t>
  </si>
  <si>
    <t>November 2001</t>
  </si>
  <si>
    <t>Charter Walk</t>
  </si>
  <si>
    <t>D</t>
  </si>
  <si>
    <t>Banner Posts, Wey Hill and Haslemere.</t>
  </si>
  <si>
    <t>October 2004</t>
  </si>
  <si>
    <t>High St</t>
  </si>
  <si>
    <t>E</t>
  </si>
  <si>
    <t>Provided by HTC on Highway land</t>
  </si>
  <si>
    <t>Bus Shelter</t>
  </si>
  <si>
    <t>Junction Place</t>
  </si>
  <si>
    <t>Hardened plastic</t>
  </si>
  <si>
    <t>?</t>
  </si>
  <si>
    <t>Wooden</t>
  </si>
  <si>
    <t>Lion Green</t>
  </si>
  <si>
    <t>Youth Shelter</t>
  </si>
  <si>
    <t>Public seats/benches</t>
  </si>
  <si>
    <t>1985 &amp; 2009</t>
  </si>
  <si>
    <t>Various</t>
  </si>
  <si>
    <t>Ward signs</t>
  </si>
  <si>
    <t>Main roads</t>
  </si>
  <si>
    <t xml:space="preserve">Master Copy of the Coat of Arms with original Charter </t>
  </si>
  <si>
    <t>Town</t>
  </si>
  <si>
    <t>M</t>
  </si>
  <si>
    <t>Ancient Town Plan (copy in Town Hall)</t>
  </si>
  <si>
    <t>Original in Musuem</t>
  </si>
  <si>
    <t>Value not replaceable</t>
  </si>
  <si>
    <t>Painting HMS Haslemere</t>
  </si>
  <si>
    <t>Jubilee Tapestry</t>
  </si>
  <si>
    <t>Was donated not purchased hence no 'cost'</t>
  </si>
  <si>
    <t>Airmens Memorial Stone</t>
  </si>
  <si>
    <t>2013</t>
  </si>
  <si>
    <t>War Memorial</t>
  </si>
  <si>
    <t>Shottermill</t>
  </si>
  <si>
    <t>Grayswood</t>
  </si>
  <si>
    <t>Beacon Hill</t>
  </si>
  <si>
    <t>Operational Assets</t>
  </si>
  <si>
    <t>Christmas Lights</t>
  </si>
  <si>
    <t>F</t>
  </si>
  <si>
    <t>Contracted out</t>
  </si>
  <si>
    <t>Beacon Hill Clock</t>
  </si>
  <si>
    <t>July 2000</t>
  </si>
  <si>
    <t>Beacon Hill School</t>
  </si>
  <si>
    <t>G</t>
  </si>
  <si>
    <t>Antique Clock Council Chamber</t>
  </si>
  <si>
    <t>Town Hall Clock</t>
  </si>
  <si>
    <t>Mayors badge</t>
  </si>
  <si>
    <t>H</t>
  </si>
  <si>
    <t>Value £7000 May 2011 / Refurbished 2012</t>
  </si>
  <si>
    <t>J</t>
  </si>
  <si>
    <t>Office furniture 2 desks, 5 cabinets and 2 tables.</t>
  </si>
  <si>
    <t>May 2006</t>
  </si>
  <si>
    <t>2 small safes</t>
  </si>
  <si>
    <t>October 2003</t>
  </si>
  <si>
    <t>Shredder</t>
  </si>
  <si>
    <t>Large safe</t>
  </si>
  <si>
    <t>August 2002</t>
  </si>
  <si>
    <t xml:space="preserve">Small Council Chamber table kept in main office </t>
  </si>
  <si>
    <t>June 2001</t>
  </si>
  <si>
    <t>Furniture (Includes £1,500 for large antique table in Chamber)</t>
  </si>
  <si>
    <t>Telephone system</t>
  </si>
  <si>
    <t>Digital camera</t>
  </si>
  <si>
    <t>New laptop</t>
  </si>
  <si>
    <t>2014</t>
  </si>
  <si>
    <t>Fridge, Dishwasher, Microwave, Kitchenware/china, Cutlery, kettle</t>
  </si>
  <si>
    <t>2006</t>
  </si>
  <si>
    <t>PA system</t>
  </si>
  <si>
    <t>Notice Board car park</t>
  </si>
  <si>
    <t>2008 passed to Council</t>
  </si>
  <si>
    <t>Car Park</t>
  </si>
  <si>
    <t>Notice Board outside Boots</t>
  </si>
  <si>
    <t>High Street</t>
  </si>
  <si>
    <t>Noticeboard at Lion Green</t>
  </si>
  <si>
    <t>Photocopier (leased)</t>
  </si>
  <si>
    <t>Play equipment Lion Green and safety surfaces (new installation)</t>
  </si>
  <si>
    <t>K</t>
  </si>
  <si>
    <t xml:space="preserve">Valuation based on second hand value. </t>
  </si>
  <si>
    <t>Lion Green Play Area - new runway</t>
  </si>
  <si>
    <t>August 2007</t>
  </si>
  <si>
    <t>Slide</t>
  </si>
  <si>
    <t>1980s</t>
  </si>
  <si>
    <t>6 swing set</t>
  </si>
  <si>
    <t>Cradle swings</t>
  </si>
  <si>
    <t>Road</t>
  </si>
  <si>
    <t>Material</t>
  </si>
  <si>
    <t>Churt Road</t>
  </si>
  <si>
    <t xml:space="preserve">Overlooking Golden valley </t>
  </si>
  <si>
    <t>Haslemere Road</t>
  </si>
  <si>
    <t>By war memorial</t>
  </si>
  <si>
    <t>Wood</t>
  </si>
  <si>
    <t>By the Georgian</t>
  </si>
  <si>
    <t>Steel / cast</t>
  </si>
  <si>
    <t>South of Town Hall</t>
  </si>
  <si>
    <t>North side of Town Hall</t>
  </si>
  <si>
    <t>East side of Town Hall</t>
  </si>
  <si>
    <t>Hindhead Road</t>
  </si>
  <si>
    <t>At every bus stop</t>
  </si>
  <si>
    <t>Recycled plastic /Metal</t>
  </si>
  <si>
    <t>On Lion Green</t>
  </si>
  <si>
    <t>Grayswood Road</t>
  </si>
  <si>
    <t>Junction of Beech Road by bus stop</t>
  </si>
  <si>
    <t>facing Hindhead Road</t>
  </si>
  <si>
    <t>Metal</t>
  </si>
  <si>
    <t>facing Liphook Road</t>
  </si>
  <si>
    <t>ASSETS TOTAL</t>
  </si>
  <si>
    <t>All assets</t>
  </si>
  <si>
    <t>March 2014</t>
  </si>
  <si>
    <t>Critchmere Lane</t>
  </si>
  <si>
    <t>Noticeboard at Critchmere Lane Bus Shelter</t>
  </si>
  <si>
    <t>Sickle Mill, Collards Lane, Grayswood Clammer Hill</t>
  </si>
  <si>
    <t>Allotment sites</t>
  </si>
  <si>
    <t>Office Reception Furniture</t>
  </si>
  <si>
    <t>April 2015</t>
  </si>
  <si>
    <t>TownHall</t>
  </si>
  <si>
    <t>March 2015</t>
  </si>
  <si>
    <t>New PC</t>
  </si>
  <si>
    <t>November 2015</t>
  </si>
  <si>
    <t>Lion Green play equipment</t>
  </si>
  <si>
    <t>2016</t>
  </si>
  <si>
    <t>Tree uplighter - Georgian Hotel</t>
  </si>
  <si>
    <t>Public toilets</t>
  </si>
  <si>
    <t>Insurance Value</t>
  </si>
  <si>
    <t>Valuation needed</t>
  </si>
  <si>
    <t>Lion Green Picnic Table x 3</t>
  </si>
  <si>
    <t>*taken from original 2017 asset register</t>
  </si>
  <si>
    <t>5 x grit bins</t>
  </si>
  <si>
    <t>Hindhead/Beacon Hill</t>
  </si>
  <si>
    <t>Donated by WBC</t>
  </si>
  <si>
    <t>Lion Green Picnic Table x 2</t>
  </si>
  <si>
    <t>2017</t>
  </si>
  <si>
    <t>Paid for by WBC S106</t>
  </si>
  <si>
    <t>Its on BH primary schools insurance</t>
  </si>
  <si>
    <t>Mayors golf cup</t>
  </si>
  <si>
    <t>new item added Feb 2018 being insured</t>
  </si>
  <si>
    <t>Noticeboard Clammer Hill</t>
  </si>
  <si>
    <t>Clammer Hill allotments</t>
  </si>
  <si>
    <t>Table tennis tables</t>
  </si>
  <si>
    <t>WW1 memorial benches</t>
  </si>
  <si>
    <t>Pocket Park and Haslemere War Mem Rec Ground</t>
  </si>
  <si>
    <t>Hindhead</t>
  </si>
  <si>
    <t>(A287/Wood Road)</t>
  </si>
  <si>
    <t>Cost</t>
  </si>
  <si>
    <t xml:space="preserve">Put these as stand alone </t>
  </si>
  <si>
    <t>Football goals</t>
  </si>
  <si>
    <t>Projector and screen</t>
  </si>
  <si>
    <t>3 x gritters</t>
  </si>
  <si>
    <t>Toilets x 2 &amp; PGL</t>
  </si>
  <si>
    <t>2018</t>
  </si>
  <si>
    <t>Shed Clammer Hill</t>
  </si>
  <si>
    <t>2019</t>
  </si>
  <si>
    <t>Mayoral roll</t>
  </si>
  <si>
    <t>Video intercom system</t>
  </si>
  <si>
    <t>Lease of the Public toilets</t>
  </si>
  <si>
    <t>Wallgate machines for public toilets (x3)</t>
  </si>
  <si>
    <t>Desk LOS</t>
  </si>
  <si>
    <t>2020</t>
  </si>
  <si>
    <t>CCTV</t>
  </si>
  <si>
    <t>town hall</t>
  </si>
  <si>
    <t>New laptop March 2020 LISA</t>
  </si>
  <si>
    <t>New laptop, monitor, docking station and keyboard June 2020 PIP</t>
  </si>
  <si>
    <t>2020/2021</t>
  </si>
  <si>
    <t>Town Hall/Wey Hill</t>
  </si>
  <si>
    <t>Addition to telephone system</t>
  </si>
  <si>
    <t>Inclusive roundabout</t>
  </si>
  <si>
    <t>Inclusive swing seat</t>
  </si>
  <si>
    <t>2 x Lenovo Think Pads and Laserjet for use at Pathways Comm Support</t>
  </si>
  <si>
    <t>GD pavilion/Pathways</t>
  </si>
  <si>
    <t>Freehold transfers from WBC</t>
  </si>
  <si>
    <t>2021</t>
  </si>
  <si>
    <t>Grovers Garden</t>
  </si>
  <si>
    <t>Woodcock Green</t>
  </si>
  <si>
    <t>Clement Corner</t>
  </si>
  <si>
    <t>Town Meadow</t>
  </si>
  <si>
    <t>Town Meadown play equipment</t>
  </si>
  <si>
    <t>Lion Green phone box</t>
  </si>
  <si>
    <t>Lion Lane</t>
  </si>
  <si>
    <t>Lower road/Tanners</t>
  </si>
  <si>
    <t>In the wall</t>
  </si>
  <si>
    <t>Petworth Road</t>
  </si>
  <si>
    <t>Junction Holdfast Lane</t>
  </si>
  <si>
    <t>Woolmer Hill</t>
  </si>
  <si>
    <t>Junction Pitfold Avene</t>
  </si>
  <si>
    <t>repaired by Arran</t>
  </si>
  <si>
    <t>Shed Collards Lane</t>
  </si>
  <si>
    <t>Collards Lane allotments</t>
  </si>
  <si>
    <t>August 2021 - changed from  £1 following receipt of PIC stock valuation</t>
  </si>
  <si>
    <t>Grovers Garden signage x 2</t>
  </si>
  <si>
    <t>Samsung Galaxy Tablet for CCTV</t>
  </si>
  <si>
    <t xml:space="preserve">Noticeboard Grayswood </t>
  </si>
  <si>
    <t>Grayswood Bus shelter</t>
  </si>
  <si>
    <t>Air con units</t>
  </si>
  <si>
    <t>Freehold signs (Woodcock, St Christopher, Clement and Town M)</t>
  </si>
  <si>
    <t>Mayoral roll (x2 £380 - under £500 so value not entered)</t>
  </si>
  <si>
    <t>Bench orchard</t>
  </si>
  <si>
    <t>Lucas Field</t>
  </si>
  <si>
    <t>2 x picnic benches and 1 bench</t>
  </si>
  <si>
    <t>2 x picnic benches and 2 benches</t>
  </si>
  <si>
    <t xml:space="preserve"> Town Meadow</t>
  </si>
  <si>
    <t>Jo Cork new computer &amp; monitor</t>
  </si>
  <si>
    <t>20 x flower tubs</t>
  </si>
  <si>
    <t>Union Jack bunting 1,000m</t>
  </si>
  <si>
    <t>Cover air conditioner units</t>
  </si>
  <si>
    <t>Town Meadown cargo net replacement</t>
  </si>
  <si>
    <t>Double recycling bin at Lion Green</t>
  </si>
  <si>
    <t>Solar panels</t>
  </si>
  <si>
    <t>2 year bond with Unity Trust</t>
  </si>
  <si>
    <t>On the assumption that the Council is responsible for the assets on the Register, it’s worth checking that these items match up with the Insurance Schedule.</t>
  </si>
  <si>
    <t>The value won’t be the same as the insurance value is based replacement rather than cost.</t>
  </si>
  <si>
    <t>Many Councils have ‘community assets’ that have been inherited from other organisations - these are valued at £1 on the Fixed Asset Register but are included with a replacement value on the Insurance Schedule as the Council insures against damage or replacement.</t>
  </si>
  <si>
    <t>In ‘normal’ accountancy terms, the value of items that you buy during the financial year are either written off in that year (they appear in the profit &amp; loss) or written off over a number of years using an appropriate depreciation method (they appear in the balance sheet). All Council purchases are written off in the financial year in which they are purchased, regardless of whether they have a working life of more than one year so there are never any fixed assets included in the balance sheet.
In practice, a business may have a policy whereby a laptop purchased for £1,500 would have a working life of 3 years so, based on straight line depreciation, it’s value to the business would reduce by £500 each year. By the end of year 3, although the laptop is still in use, it has no value in the accounts. Conversely, if a Council purchases a laptop for £1,500, 100% of the value is written off at the end of the financial year in which it is purchased so it is fully depreciated and has no ongoing monetary value as far as the Council’s accounts are concerned. Basically, the Fixed Asset Register is simply a list of the assets ‘owned’ by the Council and how much was paid for them. Costs are net of VAT where VAT has been reclaimed.</t>
  </si>
  <si>
    <t>Monitor, dock, keyboard  &amp; mouse LOS</t>
  </si>
  <si>
    <t>Double recycling bin at Town Meadow</t>
  </si>
  <si>
    <t>Financial assets</t>
  </si>
  <si>
    <t>Deer fencing Clammer Hill</t>
  </si>
  <si>
    <t>Fridge Pathways</t>
  </si>
  <si>
    <t>Added May 2022</t>
  </si>
  <si>
    <t>6 chairs for reception</t>
  </si>
  <si>
    <t>Occupied by local authority (ins value updated Nov 2022)</t>
  </si>
  <si>
    <t>Added 22/23</t>
  </si>
  <si>
    <t>Two office PCs, printer, screens</t>
  </si>
  <si>
    <t>2022/23 LOS buying PC - reduced number from 3 to 2</t>
  </si>
  <si>
    <t>Benches</t>
  </si>
  <si>
    <t>Bins</t>
  </si>
  <si>
    <t>Dog Waste Bins</t>
  </si>
  <si>
    <t xml:space="preserve">Buildings </t>
  </si>
  <si>
    <t>CCTV equipment</t>
  </si>
  <si>
    <t>Defibrillators</t>
  </si>
  <si>
    <t>Grass Cutting</t>
  </si>
  <si>
    <t>Grit bins</t>
  </si>
  <si>
    <t>Hedgerows</t>
  </si>
  <si>
    <t>Machinery Plant &amp; Equipment</t>
  </si>
  <si>
    <t>Street Lights</t>
  </si>
  <si>
    <t>Trees</t>
  </si>
  <si>
    <t>Tree groups</t>
  </si>
  <si>
    <t>War memorials</t>
  </si>
  <si>
    <t>Walls, gates &amp; fences</t>
  </si>
  <si>
    <t>Playground areas</t>
  </si>
  <si>
    <t>ground surfaces</t>
  </si>
  <si>
    <t>Land</t>
  </si>
  <si>
    <t>Asset Register layers</t>
  </si>
  <si>
    <t>Neighbourhood Planning</t>
  </si>
  <si>
    <t>Assets of community value</t>
  </si>
  <si>
    <t>Non-designated heritage assets</t>
  </si>
  <si>
    <t>Areas of special local character</t>
  </si>
  <si>
    <t>biodiversity corridors</t>
  </si>
  <si>
    <t>call of sites responses</t>
  </si>
  <si>
    <t>character areas</t>
  </si>
  <si>
    <t>HELAA sites</t>
  </si>
  <si>
    <t>important views or vistas</t>
  </si>
  <si>
    <t>Local gaps</t>
  </si>
  <si>
    <t>Locan greens spaces</t>
  </si>
  <si>
    <t>plan boundary</t>
  </si>
  <si>
    <t>renewable energy project sites</t>
  </si>
  <si>
    <t>drainage sites</t>
  </si>
  <si>
    <t>sewage sites</t>
  </si>
  <si>
    <t>road schemes</t>
  </si>
  <si>
    <t>cycle routes</t>
  </si>
  <si>
    <t>Allotments</t>
  </si>
  <si>
    <t>Allotment plots</t>
  </si>
  <si>
    <t>Allotment boundaries (some already drawn - not all)</t>
  </si>
  <si>
    <t>Building Contents</t>
  </si>
  <si>
    <t>Playground equipment</t>
  </si>
  <si>
    <t>Sports Equipment</t>
  </si>
  <si>
    <t>Regalia</t>
  </si>
  <si>
    <t>Grounds contracts</t>
  </si>
  <si>
    <t>Wayleaves</t>
  </si>
  <si>
    <t>Flower tubs</t>
  </si>
  <si>
    <t>Youth shelter?</t>
  </si>
  <si>
    <t>Noticeboards?</t>
  </si>
  <si>
    <t>new Parish layers to do?</t>
  </si>
  <si>
    <t>local open spaces (green fingers)</t>
  </si>
  <si>
    <t>St Christophers Green (inc bus stop not separately listed below)</t>
  </si>
  <si>
    <t xml:space="preserve">All 5 bus shelters </t>
  </si>
  <si>
    <t>yes</t>
  </si>
  <si>
    <t>housing allocations</t>
  </si>
  <si>
    <t>LG1 - grounds</t>
  </si>
  <si>
    <t>GMG2 bins</t>
  </si>
  <si>
    <t>GMG3 - grounds</t>
  </si>
  <si>
    <t>Outdoor Property/street furniture
Bus shelters</t>
  </si>
  <si>
    <t>Tree surveys</t>
  </si>
  <si>
    <t>Tree mapping</t>
  </si>
  <si>
    <t>Toilets?</t>
  </si>
  <si>
    <t>done</t>
  </si>
  <si>
    <t>recognised village envelope/settlement boundary</t>
  </si>
  <si>
    <t>Public benches/seats</t>
  </si>
  <si>
    <t>On Parish Online</t>
  </si>
  <si>
    <t>Purchased</t>
  </si>
  <si>
    <t>*</t>
  </si>
  <si>
    <t>Yes</t>
  </si>
  <si>
    <t xml:space="preserve">On Parish Online 
Benches numbered 1, 2, 3, 4, 5, 7, 8 &amp; 13 on Parish Online &amp; our memorial bench policy </t>
  </si>
  <si>
    <t>on line A27 on AR</t>
  </si>
  <si>
    <t>on AR as stand alone</t>
  </si>
  <si>
    <t>Repaired by TC</t>
  </si>
  <si>
    <t>On Parish Online but not included in AR
not ours but no-one took responsibility</t>
  </si>
  <si>
    <t>Freehold old WBC land</t>
  </si>
  <si>
    <t>Wey Hill</t>
  </si>
  <si>
    <t>Recycled plastic</t>
  </si>
  <si>
    <t>On Parish Online but not included in AR</t>
  </si>
  <si>
    <t>Wood Road</t>
  </si>
  <si>
    <t>Recycled plastic x 3 
Concrete Park bench x 1</t>
  </si>
  <si>
    <t>St Christopher's Green</t>
  </si>
  <si>
    <t>Metal x 6</t>
  </si>
  <si>
    <t>Tanners Lane</t>
  </si>
  <si>
    <t xml:space="preserve">Town Meadow </t>
  </si>
  <si>
    <t xml:space="preserve">Recycled plastic x 6 </t>
  </si>
  <si>
    <t>Wood &amp; Recycled plastic</t>
  </si>
  <si>
    <t>Woodcock Memorial Garden</t>
  </si>
  <si>
    <t>Wood x 3</t>
  </si>
  <si>
    <t>Lion Green not on AR</t>
  </si>
  <si>
    <t>Benches 6, 9, 10, 11, 12, 14, 15, 16, 17, 18, 19</t>
  </si>
  <si>
    <t>Opposite Jesses</t>
  </si>
  <si>
    <t>Added 23/24</t>
  </si>
  <si>
    <t>Wooden seat repaired by Arran</t>
  </si>
  <si>
    <t>On Parish Online added to AR June 2023</t>
  </si>
  <si>
    <t>29 in total - Locations detailed on 'sheet 2'</t>
  </si>
  <si>
    <t>Flagpole (flagpole £400/delivery £440)</t>
  </si>
  <si>
    <t>Lion Green public toilets</t>
  </si>
  <si>
    <t>2023</t>
  </si>
  <si>
    <t>Haslemere Town Council Asset Register 31 March 2024</t>
  </si>
  <si>
    <t>Annual Return Value 31/03/2024</t>
  </si>
  <si>
    <t xml:space="preserve">Reinstated in December 2023 </t>
  </si>
  <si>
    <t>Bench Grayswood 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</si>
</sst>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42" formatCode="_-&quot;£&quot;* #,##0_-;\-&quot;£&quot;* #,##0_-;_-&quot;£&quot;* &quot;-&quot;_-;_-@_-"/>
    <numFmt numFmtId="44" formatCode="_-&quot;£&quot;* #,##0.00_-;\-&quot;£&quot;* #,##0.00_-;_-&quot;£&quot;* &quot;-&quot;??_-;_-@_-"/>
    <numFmt numFmtId="164" formatCode="&quot;£&quot;#,##0"/>
    <numFmt numFmtId="165" formatCode="&quot;£&quot;#,##0.00"/>
  </numFmts>
  <fonts count="17">
    <font>
      <sz val="11"/>
      <color theme="1"/>
      <name val="Calibri"/>
      <family val="2"/>
      <scheme val="minor"/>
    </font>
    <font>
      <b/>
      <sz val="14"/>
      <name val="Calibri"/>
      <family val="2"/>
      <scheme val="minor"/>
    </font>
    <font>
      <sz val="14"/>
      <name val="Calibri"/>
      <family val="2"/>
      <scheme val="minor"/>
    </font>
    <font>
      <b/>
      <sz val="14"/>
      <color theme="0"/>
      <name val="Calibri"/>
      <family val="2"/>
      <scheme val="minor"/>
    </font>
    <font>
      <b/>
      <sz val="14"/>
      <color theme="4"/>
      <name val="Calibri"/>
      <family val="2"/>
      <scheme val="minor"/>
    </font>
    <font>
      <sz val="14"/>
      <color theme="5"/>
      <name val="Calibri"/>
      <family val="2"/>
      <scheme val="minor"/>
    </font>
    <font>
      <b/>
      <sz val="14"/>
      <color indexed="10"/>
      <name val="Calibri"/>
      <family val="2"/>
      <scheme val="minor"/>
    </font>
    <font>
      <b/>
      <sz val="14"/>
      <color indexed="17"/>
      <name val="Calibri"/>
      <family val="2"/>
      <scheme val="minor"/>
    </font>
    <font>
      <b/>
      <sz val="14"/>
      <color theme="5"/>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b/>
      <sz val="11"/>
      <color theme="1"/>
      <name val="Calibri"/>
      <family val="2"/>
      <scheme val="minor"/>
    </font>
    <font>
      <sz val="9"/>
      <color rgb="FF050505"/>
      <name val="Inherit"/>
    </font>
    <font>
      <b/>
      <sz val="16"/>
      <color theme="1"/>
      <name val="Calibri"/>
      <family val="2"/>
      <scheme val="minor"/>
    </font>
    <font>
      <sz val="11"/>
      <color rgb="FFFF0000"/>
      <name val="Calibri"/>
      <family val="2"/>
      <scheme val="minor"/>
    </font>
    <font>
      <b/>
      <sz val="16"/>
      <color rgb="FFFF0000"/>
      <name val="Calibri"/>
      <family val="2"/>
      <scheme val="minor"/>
    </font>
  </fonts>
  <fills count="12">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theme="5" tint="-0.249977111117893"/>
        <bgColor indexed="64"/>
      </patternFill>
    </fill>
    <fill>
      <patternFill patternType="solid">
        <fgColor rgb="FFFFFF00"/>
        <bgColor indexed="64"/>
      </patternFill>
    </fill>
    <fill>
      <patternFill patternType="solid">
        <fgColor rgb="FFFFC000"/>
        <bgColor indexed="64"/>
      </patternFill>
    </fill>
  </fills>
  <borders count="14">
    <border>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4">
    <xf numFmtId="0" fontId="0" fillId="0" borderId="0" xfId="0"/>
    <xf numFmtId="0" fontId="1" fillId="4" borderId="2" xfId="0" applyFont="1" applyFill="1" applyBorder="1" applyAlignment="1">
      <alignment horizontal="left" vertical="center"/>
    </xf>
    <xf numFmtId="0" fontId="1" fillId="4" borderId="3" xfId="0" applyFont="1" applyFill="1" applyBorder="1" applyAlignment="1">
      <alignment horizontal="left" vertical="center" wrapText="1"/>
    </xf>
    <xf numFmtId="0" fontId="1" fillId="4" borderId="3" xfId="0" applyFont="1" applyFill="1" applyBorder="1" applyAlignment="1">
      <alignment horizontal="left" vertical="center"/>
    </xf>
    <xf numFmtId="44" fontId="1" fillId="4" borderId="4" xfId="0" applyNumberFormat="1" applyFont="1" applyFill="1" applyBorder="1" applyAlignment="1">
      <alignment horizontal="left" vertical="center"/>
    </xf>
    <xf numFmtId="0" fontId="1" fillId="5" borderId="3" xfId="0" applyFont="1" applyFill="1" applyBorder="1" applyAlignment="1">
      <alignment horizontal="left" vertical="center"/>
    </xf>
    <xf numFmtId="49" fontId="2" fillId="5" borderId="3" xfId="0" applyNumberFormat="1" applyFont="1" applyFill="1" applyBorder="1" applyAlignment="1">
      <alignment horizontal="left" vertical="center"/>
    </xf>
    <xf numFmtId="42" fontId="2" fillId="5" borderId="3" xfId="0" applyNumberFormat="1" applyFont="1" applyFill="1" applyBorder="1" applyAlignment="1">
      <alignment horizontal="left" vertical="center"/>
    </xf>
    <xf numFmtId="49" fontId="2" fillId="5" borderId="3" xfId="0" applyNumberFormat="1" applyFont="1" applyFill="1" applyBorder="1" applyAlignment="1">
      <alignment horizontal="left" vertical="center" wrapText="1"/>
    </xf>
    <xf numFmtId="164" fontId="6" fillId="5" borderId="3" xfId="0" applyNumberFormat="1" applyFont="1" applyFill="1" applyBorder="1" applyAlignment="1">
      <alignment horizontal="left" vertical="center"/>
    </xf>
    <xf numFmtId="164" fontId="7" fillId="5" borderId="3" xfId="0" applyNumberFormat="1" applyFont="1" applyFill="1" applyBorder="1" applyAlignment="1">
      <alignment horizontal="left" vertical="center"/>
    </xf>
    <xf numFmtId="164" fontId="8" fillId="5" borderId="3" xfId="0" applyNumberFormat="1" applyFont="1" applyFill="1" applyBorder="1" applyAlignment="1">
      <alignment horizontal="left" vertical="center"/>
    </xf>
    <xf numFmtId="164" fontId="1" fillId="5" borderId="3" xfId="0" applyNumberFormat="1" applyFont="1" applyFill="1" applyBorder="1" applyAlignment="1">
      <alignment horizontal="left" vertical="center"/>
    </xf>
    <xf numFmtId="6" fontId="8" fillId="5" borderId="3" xfId="0" applyNumberFormat="1" applyFont="1" applyFill="1" applyBorder="1" applyAlignment="1">
      <alignment horizontal="left" vertical="center"/>
    </xf>
    <xf numFmtId="49" fontId="1" fillId="5" borderId="3" xfId="0" applyNumberFormat="1" applyFont="1" applyFill="1" applyBorder="1" applyAlignment="1">
      <alignment horizontal="left" vertical="center" wrapText="1"/>
    </xf>
    <xf numFmtId="44" fontId="2" fillId="5" borderId="3" xfId="0" applyNumberFormat="1" applyFont="1" applyFill="1" applyBorder="1" applyAlignment="1">
      <alignment horizontal="left" vertical="center"/>
    </xf>
    <xf numFmtId="44" fontId="2" fillId="4" borderId="3" xfId="0" applyNumberFormat="1" applyFont="1" applyFill="1" applyBorder="1" applyAlignment="1">
      <alignment horizontal="left" vertical="center"/>
    </xf>
    <xf numFmtId="0" fontId="2" fillId="5" borderId="3" xfId="0" applyFont="1" applyFill="1" applyBorder="1" applyAlignment="1">
      <alignment horizontal="left" vertical="center"/>
    </xf>
    <xf numFmtId="0" fontId="1" fillId="5" borderId="3" xfId="0" applyFont="1" applyFill="1" applyBorder="1" applyAlignment="1">
      <alignment horizontal="left" vertical="center" wrapText="1"/>
    </xf>
    <xf numFmtId="6" fontId="2" fillId="5" borderId="3" xfId="0" applyNumberFormat="1" applyFont="1" applyFill="1" applyBorder="1" applyAlignment="1">
      <alignment horizontal="left" vertical="center" wrapText="1"/>
    </xf>
    <xf numFmtId="44" fontId="1" fillId="5" borderId="3" xfId="0" applyNumberFormat="1" applyFont="1" applyFill="1" applyBorder="1" applyAlignment="1">
      <alignment horizontal="left" vertical="center" wrapText="1"/>
    </xf>
    <xf numFmtId="49" fontId="1" fillId="10" borderId="3" xfId="0" applyNumberFormat="1" applyFont="1" applyFill="1" applyBorder="1" applyAlignment="1">
      <alignment horizontal="left" vertical="center" wrapText="1"/>
    </xf>
    <xf numFmtId="0" fontId="0" fillId="10" borderId="0" xfId="0" applyFill="1"/>
    <xf numFmtId="0" fontId="12" fillId="0" borderId="0" xfId="0" applyFont="1"/>
    <xf numFmtId="0" fontId="12" fillId="10" borderId="0" xfId="0" applyFont="1" applyFill="1"/>
    <xf numFmtId="44" fontId="0" fillId="0" borderId="0" xfId="0" applyNumberFormat="1"/>
    <xf numFmtId="0" fontId="0" fillId="0" borderId="0" xfId="0" applyAlignment="1">
      <alignment wrapText="1"/>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44" fontId="2" fillId="0" borderId="3" xfId="0" applyNumberFormat="1" applyFont="1" applyBorder="1" applyAlignment="1">
      <alignment horizontal="left" vertical="center"/>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17" fontId="1" fillId="0" borderId="3" xfId="0" applyNumberFormat="1" applyFont="1" applyBorder="1" applyAlignment="1">
      <alignment horizontal="left" vertical="center"/>
    </xf>
    <xf numFmtId="0" fontId="1" fillId="3" borderId="3" xfId="0" applyFont="1" applyFill="1" applyBorder="1" applyAlignment="1">
      <alignment horizontal="left" vertical="center"/>
    </xf>
    <xf numFmtId="44" fontId="2" fillId="3" borderId="3" xfId="0" applyNumberFormat="1" applyFont="1" applyFill="1" applyBorder="1" applyAlignment="1">
      <alignment horizontal="left" vertical="center"/>
    </xf>
    <xf numFmtId="0" fontId="1" fillId="3" borderId="3" xfId="0"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44" fontId="2" fillId="2" borderId="3" xfId="0" applyNumberFormat="1" applyFont="1" applyFill="1" applyBorder="1" applyAlignment="1">
      <alignment horizontal="left" vertical="center" wrapText="1"/>
    </xf>
    <xf numFmtId="0" fontId="3" fillId="6" borderId="3" xfId="0" applyFont="1" applyFill="1" applyBorder="1" applyAlignment="1">
      <alignment horizontal="left" vertical="center" wrapText="1"/>
    </xf>
    <xf numFmtId="49" fontId="2" fillId="6" borderId="3" xfId="0" applyNumberFormat="1" applyFont="1" applyFill="1" applyBorder="1" applyAlignment="1">
      <alignment horizontal="left" vertical="center"/>
    </xf>
    <xf numFmtId="44" fontId="2" fillId="6" borderId="3" xfId="0" applyNumberFormat="1" applyFont="1" applyFill="1" applyBorder="1" applyAlignment="1">
      <alignment horizontal="left" vertical="center"/>
    </xf>
    <xf numFmtId="0" fontId="2" fillId="6" borderId="3" xfId="0" applyFont="1" applyFill="1" applyBorder="1" applyAlignment="1">
      <alignment horizontal="left" vertical="center" wrapText="1"/>
    </xf>
    <xf numFmtId="42" fontId="2" fillId="6" borderId="3" xfId="0" applyNumberFormat="1" applyFont="1" applyFill="1" applyBorder="1" applyAlignment="1">
      <alignment horizontal="left" vertical="center"/>
    </xf>
    <xf numFmtId="0" fontId="2" fillId="6" borderId="3" xfId="0" applyFont="1" applyFill="1" applyBorder="1" applyAlignment="1">
      <alignment horizontal="left" vertical="center"/>
    </xf>
    <xf numFmtId="49" fontId="1" fillId="3" borderId="3" xfId="0" applyNumberFormat="1" applyFont="1" applyFill="1" applyBorder="1" applyAlignment="1">
      <alignment horizontal="left" vertical="center" wrapText="1"/>
    </xf>
    <xf numFmtId="49" fontId="2" fillId="3" borderId="3" xfId="0" applyNumberFormat="1" applyFont="1" applyFill="1" applyBorder="1" applyAlignment="1">
      <alignment horizontal="left" vertical="center"/>
    </xf>
    <xf numFmtId="49" fontId="2" fillId="3" borderId="3" xfId="0" applyNumberFormat="1" applyFont="1" applyFill="1" applyBorder="1" applyAlignment="1">
      <alignment horizontal="left" vertical="center" wrapText="1"/>
    </xf>
    <xf numFmtId="42" fontId="2" fillId="3" borderId="3" xfId="0" applyNumberFormat="1" applyFont="1" applyFill="1" applyBorder="1" applyAlignment="1">
      <alignment horizontal="left" vertical="center"/>
    </xf>
    <xf numFmtId="164" fontId="2" fillId="3" borderId="3" xfId="0" applyNumberFormat="1" applyFont="1" applyFill="1" applyBorder="1" applyAlignment="1">
      <alignment horizontal="left" vertical="center"/>
    </xf>
    <xf numFmtId="49" fontId="3" fillId="7" borderId="3" xfId="0" applyNumberFormat="1" applyFont="1" applyFill="1" applyBorder="1" applyAlignment="1">
      <alignment horizontal="left" vertical="center" wrapText="1"/>
    </xf>
    <xf numFmtId="49" fontId="2" fillId="7" borderId="3" xfId="0" applyNumberFormat="1" applyFont="1" applyFill="1" applyBorder="1" applyAlignment="1">
      <alignment horizontal="left" vertical="center"/>
    </xf>
    <xf numFmtId="44" fontId="2" fillId="7" borderId="3" xfId="0" applyNumberFormat="1" applyFont="1" applyFill="1" applyBorder="1" applyAlignment="1">
      <alignment horizontal="left" vertical="center"/>
    </xf>
    <xf numFmtId="49" fontId="2" fillId="7" borderId="3" xfId="0" applyNumberFormat="1" applyFont="1" applyFill="1" applyBorder="1" applyAlignment="1">
      <alignment horizontal="left" vertical="center" wrapText="1"/>
    </xf>
    <xf numFmtId="42" fontId="2" fillId="7" borderId="3" xfId="0" applyNumberFormat="1" applyFont="1" applyFill="1" applyBorder="1" applyAlignment="1">
      <alignment horizontal="left" vertical="center"/>
    </xf>
    <xf numFmtId="164" fontId="4" fillId="7" borderId="3" xfId="0" applyNumberFormat="1" applyFont="1" applyFill="1" applyBorder="1" applyAlignment="1">
      <alignment horizontal="left" vertical="center"/>
    </xf>
    <xf numFmtId="0" fontId="1" fillId="7" borderId="3" xfId="0" applyFont="1" applyFill="1" applyBorder="1" applyAlignment="1">
      <alignment horizontal="left" vertical="center"/>
    </xf>
    <xf numFmtId="49" fontId="1" fillId="4" borderId="3" xfId="0" applyNumberFormat="1" applyFont="1" applyFill="1" applyBorder="1" applyAlignment="1">
      <alignment horizontal="left" vertical="center" wrapText="1"/>
    </xf>
    <xf numFmtId="49" fontId="2" fillId="4" borderId="3" xfId="0" applyNumberFormat="1" applyFont="1" applyFill="1" applyBorder="1" applyAlignment="1">
      <alignment horizontal="left" vertical="center"/>
    </xf>
    <xf numFmtId="49" fontId="2" fillId="4" borderId="3" xfId="0" applyNumberFormat="1" applyFont="1" applyFill="1" applyBorder="1" applyAlignment="1">
      <alignment horizontal="left" vertical="center" wrapText="1"/>
    </xf>
    <xf numFmtId="42" fontId="2" fillId="4" borderId="3" xfId="0" applyNumberFormat="1" applyFont="1" applyFill="1" applyBorder="1" applyAlignment="1">
      <alignment horizontal="left" vertical="center"/>
    </xf>
    <xf numFmtId="164" fontId="1" fillId="4" borderId="3" xfId="0" applyNumberFormat="1" applyFont="1" applyFill="1" applyBorder="1" applyAlignment="1">
      <alignment horizontal="left" vertical="center"/>
    </xf>
    <xf numFmtId="164" fontId="2" fillId="4" borderId="3" xfId="0" applyNumberFormat="1" applyFont="1" applyFill="1" applyBorder="1" applyAlignment="1">
      <alignment horizontal="left" vertical="center"/>
    </xf>
    <xf numFmtId="0" fontId="3" fillId="8" borderId="3" xfId="0" applyFont="1" applyFill="1" applyBorder="1" applyAlignment="1">
      <alignment horizontal="left" vertical="center" wrapText="1"/>
    </xf>
    <xf numFmtId="49" fontId="5" fillId="8" borderId="3" xfId="0" applyNumberFormat="1" applyFont="1" applyFill="1" applyBorder="1" applyAlignment="1">
      <alignment horizontal="left" vertical="center"/>
    </xf>
    <xf numFmtId="44" fontId="5" fillId="8" borderId="3" xfId="0" applyNumberFormat="1" applyFont="1" applyFill="1" applyBorder="1" applyAlignment="1">
      <alignment horizontal="left" vertical="center"/>
    </xf>
    <xf numFmtId="0" fontId="5" fillId="8" borderId="3" xfId="0" applyFont="1" applyFill="1" applyBorder="1" applyAlignment="1">
      <alignment horizontal="left" vertical="center" wrapText="1"/>
    </xf>
    <xf numFmtId="42" fontId="5" fillId="8" borderId="3" xfId="0" applyNumberFormat="1" applyFont="1" applyFill="1" applyBorder="1" applyAlignment="1">
      <alignment horizontal="left" vertical="center"/>
    </xf>
    <xf numFmtId="0" fontId="5" fillId="8" borderId="3" xfId="0" applyFont="1" applyFill="1" applyBorder="1" applyAlignment="1">
      <alignment horizontal="left" vertical="center"/>
    </xf>
    <xf numFmtId="0" fontId="2" fillId="5" borderId="3" xfId="0" applyFont="1" applyFill="1" applyBorder="1" applyAlignment="1">
      <alignment horizontal="left" vertical="center" wrapText="1"/>
    </xf>
    <xf numFmtId="42" fontId="2" fillId="5" borderId="3" xfId="0" applyNumberFormat="1" applyFont="1" applyFill="1" applyBorder="1" applyAlignment="1">
      <alignment horizontal="center" vertical="center"/>
    </xf>
    <xf numFmtId="0" fontId="3" fillId="9" borderId="3" xfId="0" applyFont="1" applyFill="1" applyBorder="1" applyAlignment="1">
      <alignment horizontal="left" vertical="center" wrapText="1"/>
    </xf>
    <xf numFmtId="49" fontId="2" fillId="9" borderId="3" xfId="0" applyNumberFormat="1" applyFont="1" applyFill="1" applyBorder="1" applyAlignment="1">
      <alignment horizontal="left" vertical="center"/>
    </xf>
    <xf numFmtId="44" fontId="2" fillId="9" borderId="3" xfId="0" applyNumberFormat="1" applyFont="1" applyFill="1" applyBorder="1" applyAlignment="1">
      <alignment horizontal="left" vertical="center"/>
    </xf>
    <xf numFmtId="0" fontId="2" fillId="9" borderId="3" xfId="0" applyFont="1" applyFill="1" applyBorder="1" applyAlignment="1">
      <alignment horizontal="left" vertical="center" wrapText="1"/>
    </xf>
    <xf numFmtId="42" fontId="2" fillId="9" borderId="3" xfId="0" applyNumberFormat="1" applyFont="1" applyFill="1" applyBorder="1" applyAlignment="1">
      <alignment horizontal="left" vertical="center"/>
    </xf>
    <xf numFmtId="0" fontId="2" fillId="9" borderId="3" xfId="0" applyFont="1" applyFill="1" applyBorder="1" applyAlignment="1">
      <alignment horizontal="left" vertical="center"/>
    </xf>
    <xf numFmtId="44" fontId="2" fillId="5" borderId="3" xfId="0" applyNumberFormat="1" applyFont="1" applyFill="1" applyBorder="1" applyAlignment="1">
      <alignment horizontal="left" vertical="center" wrapText="1"/>
    </xf>
    <xf numFmtId="8" fontId="2" fillId="5" borderId="3" xfId="0" applyNumberFormat="1" applyFont="1" applyFill="1" applyBorder="1" applyAlignment="1">
      <alignment horizontal="left" vertical="center" wrapText="1"/>
    </xf>
    <xf numFmtId="49" fontId="2" fillId="10" borderId="3" xfId="0" applyNumberFormat="1" applyFont="1" applyFill="1" applyBorder="1" applyAlignment="1">
      <alignment horizontal="left" vertical="center"/>
    </xf>
    <xf numFmtId="44" fontId="2" fillId="10" borderId="3" xfId="0" applyNumberFormat="1" applyFont="1" applyFill="1" applyBorder="1" applyAlignment="1">
      <alignment horizontal="left" vertical="center"/>
    </xf>
    <xf numFmtId="49" fontId="2" fillId="10" borderId="3" xfId="0" applyNumberFormat="1" applyFont="1" applyFill="1" applyBorder="1" applyAlignment="1">
      <alignment horizontal="left" vertical="center" wrapText="1"/>
    </xf>
    <xf numFmtId="42" fontId="2" fillId="10" borderId="3" xfId="0" applyNumberFormat="1" applyFont="1" applyFill="1" applyBorder="1" applyAlignment="1">
      <alignment horizontal="left" vertical="center"/>
    </xf>
    <xf numFmtId="164" fontId="1" fillId="10" borderId="3" xfId="0" applyNumberFormat="1" applyFont="1" applyFill="1" applyBorder="1" applyAlignment="1">
      <alignment horizontal="left" vertical="center"/>
    </xf>
    <xf numFmtId="0" fontId="1" fillId="10" borderId="3" xfId="0" applyFont="1" applyFill="1" applyBorder="1" applyAlignment="1">
      <alignment horizontal="left" vertical="center"/>
    </xf>
    <xf numFmtId="0" fontId="1"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xf>
    <xf numFmtId="44" fontId="2" fillId="0" borderId="5" xfId="0" applyNumberFormat="1" applyFont="1" applyBorder="1" applyAlignment="1">
      <alignment horizontal="left" vertical="center"/>
    </xf>
    <xf numFmtId="0" fontId="2" fillId="0" borderId="5" xfId="0" applyFont="1" applyBorder="1" applyAlignment="1">
      <alignment horizontal="left" vertical="center" wrapText="1"/>
    </xf>
    <xf numFmtId="49" fontId="2" fillId="0" borderId="1" xfId="0" applyNumberFormat="1" applyFont="1" applyBorder="1" applyAlignment="1">
      <alignment horizontal="left" vertical="center"/>
    </xf>
    <xf numFmtId="44" fontId="2" fillId="0" borderId="1" xfId="0" applyNumberFormat="1"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1" fillId="2" borderId="6" xfId="0" applyFont="1" applyFill="1" applyBorder="1" applyAlignment="1">
      <alignment horizontal="left" vertical="center"/>
    </xf>
    <xf numFmtId="44" fontId="2" fillId="2" borderId="7" xfId="0" applyNumberFormat="1" applyFont="1" applyFill="1" applyBorder="1" applyAlignment="1">
      <alignment horizontal="left" vertical="center"/>
    </xf>
    <xf numFmtId="0" fontId="2" fillId="2" borderId="7" xfId="0" applyFont="1" applyFill="1" applyBorder="1" applyAlignment="1">
      <alignment horizontal="left" vertical="center" wrapText="1"/>
    </xf>
    <xf numFmtId="0" fontId="1" fillId="2" borderId="7" xfId="0" applyFont="1" applyFill="1" applyBorder="1" applyAlignment="1">
      <alignment horizontal="left" vertical="center"/>
    </xf>
    <xf numFmtId="0" fontId="2"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3" borderId="2" xfId="0" applyFont="1" applyFill="1" applyBorder="1" applyAlignment="1">
      <alignment horizontal="left" vertical="center"/>
    </xf>
    <xf numFmtId="44" fontId="1" fillId="3" borderId="4" xfId="0" applyNumberFormat="1" applyFont="1" applyFill="1" applyBorder="1" applyAlignment="1">
      <alignment horizontal="left" vertical="center"/>
    </xf>
    <xf numFmtId="0" fontId="1" fillId="5" borderId="2" xfId="0" applyFont="1" applyFill="1" applyBorder="1" applyAlignment="1">
      <alignment horizontal="left" vertical="center"/>
    </xf>
    <xf numFmtId="44" fontId="1" fillId="5" borderId="4" xfId="0" applyNumberFormat="1" applyFont="1" applyFill="1" applyBorder="1" applyAlignment="1">
      <alignment horizontal="left" vertical="center"/>
    </xf>
    <xf numFmtId="49" fontId="1" fillId="2" borderId="11" xfId="0" applyNumberFormat="1" applyFont="1" applyFill="1" applyBorder="1" applyAlignment="1">
      <alignment horizontal="left" vertical="center"/>
    </xf>
    <xf numFmtId="44" fontId="2" fillId="2" borderId="12" xfId="0" applyNumberFormat="1" applyFont="1" applyFill="1" applyBorder="1" applyAlignment="1">
      <alignment horizontal="left" vertical="center"/>
    </xf>
    <xf numFmtId="0" fontId="1" fillId="2" borderId="12" xfId="0" applyFont="1" applyFill="1" applyBorder="1" applyAlignment="1">
      <alignment horizontal="left" vertical="center" wrapText="1"/>
    </xf>
    <xf numFmtId="0" fontId="1" fillId="2" borderId="12" xfId="0" applyFont="1" applyFill="1" applyBorder="1" applyAlignment="1">
      <alignment horizontal="left" vertical="center"/>
    </xf>
    <xf numFmtId="44" fontId="1" fillId="2" borderId="13" xfId="0" applyNumberFormat="1" applyFont="1" applyFill="1" applyBorder="1" applyAlignment="1">
      <alignment horizontal="left" vertical="center"/>
    </xf>
    <xf numFmtId="49" fontId="1" fillId="5" borderId="0" xfId="0" applyNumberFormat="1" applyFont="1" applyFill="1" applyAlignment="1">
      <alignment horizontal="left" vertical="center" wrapText="1"/>
    </xf>
    <xf numFmtId="0" fontId="13" fillId="0" borderId="0" xfId="0" applyFont="1" applyAlignment="1">
      <alignment horizontal="left" vertical="center" wrapText="1"/>
    </xf>
    <xf numFmtId="0" fontId="0" fillId="11" borderId="0" xfId="0" applyFill="1"/>
    <xf numFmtId="0" fontId="14" fillId="0" borderId="3" xfId="0" applyFont="1" applyBorder="1"/>
    <xf numFmtId="0" fontId="0" fillId="0" borderId="3" xfId="0" applyBorder="1"/>
    <xf numFmtId="0" fontId="0" fillId="10" borderId="3" xfId="0" applyFill="1" applyBorder="1"/>
    <xf numFmtId="0" fontId="0" fillId="11" borderId="3" xfId="0" applyFill="1" applyBorder="1"/>
    <xf numFmtId="0" fontId="0" fillId="2" borderId="3" xfId="0" applyFill="1" applyBorder="1"/>
    <xf numFmtId="0" fontId="0" fillId="0" borderId="3" xfId="0" applyBorder="1" applyAlignment="1">
      <alignment wrapText="1"/>
    </xf>
    <xf numFmtId="44" fontId="1" fillId="0" borderId="3" xfId="0" applyNumberFormat="1" applyFont="1" applyBorder="1" applyAlignment="1">
      <alignment horizontal="left" vertical="center" wrapText="1"/>
    </xf>
    <xf numFmtId="0" fontId="9" fillId="0" borderId="6" xfId="0" applyFont="1" applyBorder="1" applyAlignment="1">
      <alignment vertical="center"/>
    </xf>
    <xf numFmtId="0" fontId="9" fillId="0" borderId="7" xfId="0" applyFont="1" applyBorder="1" applyAlignment="1">
      <alignment vertical="center"/>
    </xf>
    <xf numFmtId="165" fontId="9" fillId="0" borderId="7" xfId="0" applyNumberFormat="1" applyFont="1" applyBorder="1" applyAlignment="1">
      <alignment vertical="center"/>
    </xf>
    <xf numFmtId="0" fontId="9" fillId="0" borderId="8" xfId="0" applyFont="1" applyBorder="1" applyAlignment="1">
      <alignment vertical="center"/>
    </xf>
    <xf numFmtId="0" fontId="10" fillId="0" borderId="0" xfId="0" applyFont="1"/>
    <xf numFmtId="0" fontId="10" fillId="10" borderId="2" xfId="0" applyFont="1" applyFill="1" applyBorder="1" applyAlignment="1">
      <alignment horizontal="center" vertical="center"/>
    </xf>
    <xf numFmtId="0" fontId="10" fillId="10" borderId="3" xfId="0" applyFont="1" applyFill="1" applyBorder="1" applyAlignment="1">
      <alignment vertical="center"/>
    </xf>
    <xf numFmtId="0" fontId="11" fillId="10" borderId="3" xfId="0" applyFont="1" applyFill="1" applyBorder="1" applyAlignment="1">
      <alignment vertical="center"/>
    </xf>
    <xf numFmtId="165" fontId="10" fillId="10" borderId="3" xfId="0" applyNumberFormat="1" applyFont="1" applyFill="1" applyBorder="1"/>
    <xf numFmtId="0" fontId="10" fillId="10" borderId="3" xfId="0" applyFont="1" applyFill="1" applyBorder="1"/>
    <xf numFmtId="0" fontId="10" fillId="10" borderId="4" xfId="0" applyFont="1" applyFill="1" applyBorder="1"/>
    <xf numFmtId="0" fontId="10" fillId="0" borderId="2" xfId="0" applyFont="1" applyBorder="1" applyAlignment="1">
      <alignment horizontal="center" vertical="center"/>
    </xf>
    <xf numFmtId="0" fontId="10" fillId="0" borderId="3" xfId="0" applyFont="1" applyBorder="1" applyAlignment="1">
      <alignment vertical="center"/>
    </xf>
    <xf numFmtId="0" fontId="11" fillId="0" borderId="3" xfId="0" applyFont="1" applyBorder="1" applyAlignment="1">
      <alignment vertical="center"/>
    </xf>
    <xf numFmtId="165" fontId="10" fillId="0" borderId="3" xfId="0" applyNumberFormat="1" applyFont="1" applyBorder="1"/>
    <xf numFmtId="0" fontId="10" fillId="0" borderId="3" xfId="0" applyFont="1" applyBorder="1"/>
    <xf numFmtId="0" fontId="10" fillId="0" borderId="4" xfId="0" applyFont="1" applyBorder="1"/>
    <xf numFmtId="0" fontId="10" fillId="10" borderId="4" xfId="0" applyFont="1" applyFill="1" applyBorder="1" applyAlignment="1">
      <alignment wrapText="1"/>
    </xf>
    <xf numFmtId="17" fontId="10" fillId="10" borderId="3" xfId="0" applyNumberFormat="1" applyFont="1" applyFill="1" applyBorder="1"/>
    <xf numFmtId="17" fontId="10" fillId="0" borderId="3" xfId="0" applyNumberFormat="1" applyFont="1" applyBorder="1"/>
    <xf numFmtId="0" fontId="9" fillId="0" borderId="2" xfId="0" applyFont="1" applyBorder="1" applyAlignment="1">
      <alignment horizontal="center" vertical="center"/>
    </xf>
    <xf numFmtId="0" fontId="10" fillId="0" borderId="2" xfId="0" applyFont="1" applyBorder="1"/>
    <xf numFmtId="0" fontId="9" fillId="0" borderId="2" xfId="0" applyFont="1" applyBorder="1"/>
    <xf numFmtId="0" fontId="10" fillId="10" borderId="3" xfId="0" applyFont="1" applyFill="1" applyBorder="1" applyAlignment="1">
      <alignment vertical="center" wrapText="1"/>
    </xf>
    <xf numFmtId="0" fontId="10" fillId="10" borderId="11" xfId="0" applyFont="1" applyFill="1" applyBorder="1" applyAlignment="1">
      <alignment horizontal="center" vertical="center"/>
    </xf>
    <xf numFmtId="0" fontId="10" fillId="10" borderId="12" xfId="0" applyFont="1" applyFill="1" applyBorder="1"/>
    <xf numFmtId="165" fontId="10" fillId="10" borderId="12" xfId="0" applyNumberFormat="1" applyFont="1" applyFill="1" applyBorder="1"/>
    <xf numFmtId="165" fontId="10" fillId="0" borderId="0" xfId="0" applyNumberFormat="1" applyFont="1"/>
    <xf numFmtId="0" fontId="9" fillId="0" borderId="0" xfId="0" applyFont="1"/>
    <xf numFmtId="165" fontId="9" fillId="0" borderId="0" xfId="0" applyNumberFormat="1" applyFont="1"/>
    <xf numFmtId="0" fontId="16" fillId="0" borderId="3" xfId="0" applyFont="1" applyBorder="1"/>
    <xf numFmtId="0" fontId="15" fillId="0" borderId="3" xfId="0" applyFont="1" applyBorder="1"/>
    <xf numFmtId="0" fontId="15" fillId="0" borderId="3" xfId="0" applyFont="1" applyBorder="1" applyAlignment="1">
      <alignment wrapText="1"/>
    </xf>
    <xf numFmtId="0" fontId="15" fillId="0" borderId="0" xfId="0" applyFont="1"/>
    <xf numFmtId="42" fontId="2" fillId="5" borderId="3" xfId="0" applyNumberFormat="1" applyFont="1" applyFill="1" applyBorder="1" applyAlignment="1">
      <alignment horizontal="center" vertical="center"/>
    </xf>
    <xf numFmtId="44" fontId="1" fillId="5" borderId="3"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Lisa O'Sullivan" id="{46982F35-A4FD-4FAE-AAA8-8F7FB63F61C3}" userId="Lisa O'Sullivan"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78" dT="2021-08-04T10:49:46.76" personId="{46982F35-A4FD-4FAE-AAA8-8F7FB63F61C3}" id="{D265D394-88A4-4ABF-9125-8DEA4DBF38A5}">
    <text>PIC 2021 stock valuation has everything valued at £87,825</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24"/>
  <sheetViews>
    <sheetView tabSelected="1" view="pageBreakPreview" zoomScale="60" zoomScaleNormal="60" workbookViewId="0">
      <selection activeCell="E20" sqref="E20:E123"/>
    </sheetView>
  </sheetViews>
  <sheetFormatPr defaultRowHeight="24.75" customHeight="1"/>
  <cols>
    <col min="1" max="1" width="79.44140625" customWidth="1"/>
    <col min="2" max="2" width="28.33203125" bestFit="1" customWidth="1"/>
    <col min="3" max="3" width="16.109375" style="25" bestFit="1" customWidth="1"/>
    <col min="4" max="4" width="23.6640625" bestFit="1" customWidth="1"/>
    <col min="5" max="5" width="19.88671875" customWidth="1"/>
    <col min="6" max="6" width="13.88671875" bestFit="1" customWidth="1"/>
    <col min="7" max="7" width="19.44140625" customWidth="1"/>
    <col min="8" max="8" width="17.5546875" bestFit="1" customWidth="1"/>
    <col min="9" max="9" width="85.5546875" style="26" customWidth="1"/>
  </cols>
  <sheetData>
    <row r="1" spans="1:9" ht="24.75" customHeight="1">
      <c r="A1" s="27" t="s">
        <v>347</v>
      </c>
      <c r="B1" s="28"/>
      <c r="C1" s="29"/>
      <c r="D1" s="30"/>
      <c r="E1" s="31"/>
      <c r="F1" s="28"/>
      <c r="G1" s="28"/>
      <c r="H1" s="32"/>
      <c r="I1" s="30"/>
    </row>
    <row r="2" spans="1:9" ht="24.75" customHeight="1" thickBot="1">
      <c r="A2" s="27" t="s">
        <v>0</v>
      </c>
      <c r="B2" s="86"/>
      <c r="C2" s="87"/>
      <c r="D2" s="88"/>
      <c r="E2" s="86"/>
      <c r="F2" s="86"/>
      <c r="G2" s="86"/>
      <c r="H2" s="86"/>
      <c r="I2" s="30"/>
    </row>
    <row r="3" spans="1:9" ht="24.75" customHeight="1">
      <c r="A3" s="84"/>
      <c r="B3" s="93" t="s">
        <v>1</v>
      </c>
      <c r="C3" s="94"/>
      <c r="D3" s="95"/>
      <c r="E3" s="96" t="s">
        <v>2</v>
      </c>
      <c r="F3" s="97"/>
      <c r="G3" s="97"/>
      <c r="H3" s="98" t="s">
        <v>3</v>
      </c>
      <c r="I3" s="85"/>
    </row>
    <row r="4" spans="1:9" ht="24.75" customHeight="1">
      <c r="A4" s="84"/>
      <c r="B4" s="99" t="s">
        <v>4</v>
      </c>
      <c r="C4" s="34"/>
      <c r="D4" s="35"/>
      <c r="E4" s="33" t="s">
        <v>5</v>
      </c>
      <c r="F4" s="33"/>
      <c r="G4" s="33"/>
      <c r="H4" s="100">
        <f>SUM(E11)</f>
        <v>414002</v>
      </c>
      <c r="I4" s="85"/>
    </row>
    <row r="5" spans="1:9" ht="24.75" customHeight="1">
      <c r="A5" s="84"/>
      <c r="B5" s="1" t="s">
        <v>6</v>
      </c>
      <c r="C5" s="16"/>
      <c r="D5" s="2"/>
      <c r="E5" s="3" t="s">
        <v>7</v>
      </c>
      <c r="F5" s="3"/>
      <c r="G5" s="3"/>
      <c r="H5" s="4">
        <f>SUM(E13:E18)</f>
        <v>9</v>
      </c>
      <c r="I5" s="85"/>
    </row>
    <row r="6" spans="1:9" ht="24.75" customHeight="1">
      <c r="A6" s="84"/>
      <c r="B6" s="101" t="s">
        <v>134</v>
      </c>
      <c r="C6" s="15"/>
      <c r="D6" s="18"/>
      <c r="E6" s="5" t="s">
        <v>8</v>
      </c>
      <c r="F6" s="5"/>
      <c r="G6" s="5"/>
      <c r="H6" s="102">
        <f>SUM(E20:E123)</f>
        <v>396562</v>
      </c>
      <c r="I6" s="85"/>
    </row>
    <row r="7" spans="1:9" ht="24.75" customHeight="1" thickBot="1">
      <c r="A7" s="84"/>
      <c r="B7" s="103" t="s">
        <v>9</v>
      </c>
      <c r="C7" s="104"/>
      <c r="D7" s="105"/>
      <c r="E7" s="106"/>
      <c r="F7" s="106"/>
      <c r="G7" s="106"/>
      <c r="H7" s="107">
        <f>SUM(H4:H6)</f>
        <v>810573</v>
      </c>
      <c r="I7" s="85"/>
    </row>
    <row r="8" spans="1:9" ht="24.75" customHeight="1">
      <c r="A8" s="27"/>
      <c r="B8" s="89"/>
      <c r="C8" s="90"/>
      <c r="D8" s="91"/>
      <c r="E8" s="92"/>
      <c r="F8" s="92"/>
      <c r="G8" s="92"/>
      <c r="H8" s="92"/>
      <c r="I8" s="30"/>
    </row>
    <row r="9" spans="1:9" ht="54">
      <c r="A9" s="36" t="s">
        <v>10</v>
      </c>
      <c r="B9" s="36" t="s">
        <v>11</v>
      </c>
      <c r="C9" s="37" t="s">
        <v>12</v>
      </c>
      <c r="D9" s="36" t="s">
        <v>13</v>
      </c>
      <c r="E9" s="36" t="s">
        <v>348</v>
      </c>
      <c r="F9" s="36" t="s">
        <v>14</v>
      </c>
      <c r="G9" s="36" t="s">
        <v>150</v>
      </c>
      <c r="H9" s="36" t="s">
        <v>15</v>
      </c>
      <c r="I9" s="36" t="s">
        <v>16</v>
      </c>
    </row>
    <row r="10" spans="1:9" ht="24.75" customHeight="1">
      <c r="A10" s="38" t="s">
        <v>17</v>
      </c>
      <c r="B10" s="39"/>
      <c r="C10" s="40"/>
      <c r="D10" s="41"/>
      <c r="E10" s="42"/>
      <c r="F10" s="43"/>
      <c r="G10" s="43"/>
      <c r="H10" s="43"/>
      <c r="I10" s="41"/>
    </row>
    <row r="11" spans="1:9" ht="24.75" customHeight="1">
      <c r="A11" s="44" t="s">
        <v>18</v>
      </c>
      <c r="B11" s="45" t="s">
        <v>19</v>
      </c>
      <c r="C11" s="34" t="s">
        <v>20</v>
      </c>
      <c r="D11" s="46" t="s">
        <v>18</v>
      </c>
      <c r="E11" s="47">
        <f>39002+375000</f>
        <v>414002</v>
      </c>
      <c r="F11" s="48"/>
      <c r="G11" s="48">
        <v>610000</v>
      </c>
      <c r="H11" s="33" t="s">
        <v>5</v>
      </c>
      <c r="I11" s="46" t="s">
        <v>246</v>
      </c>
    </row>
    <row r="12" spans="1:9" ht="24.75" customHeight="1">
      <c r="A12" s="49" t="s">
        <v>22</v>
      </c>
      <c r="B12" s="50"/>
      <c r="C12" s="51"/>
      <c r="D12" s="52"/>
      <c r="E12" s="53"/>
      <c r="F12" s="54"/>
      <c r="G12" s="54"/>
      <c r="H12" s="55"/>
      <c r="I12" s="52"/>
    </row>
    <row r="13" spans="1:9" ht="24.75" customHeight="1">
      <c r="A13" s="56" t="s">
        <v>138</v>
      </c>
      <c r="B13" s="57">
        <v>1974</v>
      </c>
      <c r="C13" s="16" t="s">
        <v>20</v>
      </c>
      <c r="D13" s="58"/>
      <c r="E13" s="59">
        <v>4</v>
      </c>
      <c r="F13" s="60"/>
      <c r="G13" s="61">
        <v>4</v>
      </c>
      <c r="H13" s="3" t="s">
        <v>7</v>
      </c>
      <c r="I13" s="58" t="s">
        <v>139</v>
      </c>
    </row>
    <row r="14" spans="1:9" ht="18">
      <c r="A14" s="56" t="s">
        <v>198</v>
      </c>
      <c r="B14" s="57" t="s">
        <v>197</v>
      </c>
      <c r="C14" s="16" t="s">
        <v>20</v>
      </c>
      <c r="D14" s="58"/>
      <c r="E14" s="59">
        <v>1</v>
      </c>
      <c r="F14" s="60"/>
      <c r="G14" s="61">
        <v>1</v>
      </c>
      <c r="H14" s="3" t="s">
        <v>7</v>
      </c>
      <c r="I14" s="58" t="s">
        <v>196</v>
      </c>
    </row>
    <row r="15" spans="1:9" ht="18">
      <c r="A15" s="56" t="s">
        <v>199</v>
      </c>
      <c r="B15" s="57" t="s">
        <v>197</v>
      </c>
      <c r="C15" s="16" t="s">
        <v>20</v>
      </c>
      <c r="D15" s="58"/>
      <c r="E15" s="59">
        <v>1</v>
      </c>
      <c r="F15" s="60"/>
      <c r="G15" s="61">
        <v>1</v>
      </c>
      <c r="H15" s="3"/>
      <c r="I15" s="58"/>
    </row>
    <row r="16" spans="1:9" ht="18">
      <c r="A16" s="56" t="s">
        <v>300</v>
      </c>
      <c r="B16" s="57" t="s">
        <v>197</v>
      </c>
      <c r="C16" s="16" t="s">
        <v>20</v>
      </c>
      <c r="D16" s="58"/>
      <c r="E16" s="59">
        <v>1</v>
      </c>
      <c r="F16" s="60"/>
      <c r="G16" s="61">
        <v>1</v>
      </c>
      <c r="H16" s="3"/>
      <c r="I16" s="58"/>
    </row>
    <row r="17" spans="1:9" ht="18">
      <c r="A17" s="56" t="s">
        <v>200</v>
      </c>
      <c r="B17" s="57" t="s">
        <v>197</v>
      </c>
      <c r="C17" s="16" t="s">
        <v>20</v>
      </c>
      <c r="D17" s="58"/>
      <c r="E17" s="59">
        <v>1</v>
      </c>
      <c r="F17" s="60"/>
      <c r="G17" s="61">
        <v>1</v>
      </c>
      <c r="H17" s="3"/>
      <c r="I17" s="58"/>
    </row>
    <row r="18" spans="1:9" ht="18">
      <c r="A18" s="56" t="s">
        <v>201</v>
      </c>
      <c r="B18" s="57" t="s">
        <v>197</v>
      </c>
      <c r="C18" s="16" t="s">
        <v>20</v>
      </c>
      <c r="D18" s="58"/>
      <c r="E18" s="59">
        <v>1</v>
      </c>
      <c r="F18" s="60"/>
      <c r="G18" s="61">
        <v>1</v>
      </c>
      <c r="H18" s="3"/>
      <c r="I18" s="58"/>
    </row>
    <row r="19" spans="1:9" ht="24.75" customHeight="1">
      <c r="A19" s="62" t="s">
        <v>24</v>
      </c>
      <c r="B19" s="63"/>
      <c r="C19" s="64"/>
      <c r="D19" s="65"/>
      <c r="E19" s="66"/>
      <c r="F19" s="67"/>
      <c r="G19" s="67"/>
      <c r="H19" s="67"/>
      <c r="I19" s="65"/>
    </row>
    <row r="20" spans="1:9" ht="24.75" customHeight="1">
      <c r="A20" s="14" t="s">
        <v>25</v>
      </c>
      <c r="B20" s="6" t="s">
        <v>26</v>
      </c>
      <c r="C20" s="15">
        <v>6600</v>
      </c>
      <c r="D20" s="8" t="s">
        <v>27</v>
      </c>
      <c r="E20" s="7">
        <v>6600</v>
      </c>
      <c r="F20" s="9"/>
      <c r="G20" s="7">
        <v>7889</v>
      </c>
      <c r="H20" s="5" t="s">
        <v>28</v>
      </c>
      <c r="I20" s="8" t="s">
        <v>21</v>
      </c>
    </row>
    <row r="21" spans="1:9" ht="24.75" customHeight="1">
      <c r="A21" s="14" t="s">
        <v>29</v>
      </c>
      <c r="B21" s="6" t="s">
        <v>30</v>
      </c>
      <c r="C21" s="15">
        <v>5440</v>
      </c>
      <c r="D21" s="8" t="s">
        <v>31</v>
      </c>
      <c r="E21" s="7">
        <v>5440</v>
      </c>
      <c r="F21" s="9"/>
      <c r="G21" s="7">
        <v>6353</v>
      </c>
      <c r="H21" s="5" t="s">
        <v>32</v>
      </c>
      <c r="I21" s="8" t="s">
        <v>21</v>
      </c>
    </row>
    <row r="22" spans="1:9" ht="24.75" customHeight="1">
      <c r="A22" s="14" t="s">
        <v>33</v>
      </c>
      <c r="B22" s="6" t="s">
        <v>34</v>
      </c>
      <c r="C22" s="15">
        <v>3000</v>
      </c>
      <c r="D22" s="8" t="s">
        <v>35</v>
      </c>
      <c r="E22" s="7">
        <v>3000</v>
      </c>
      <c r="F22" s="9"/>
      <c r="G22" s="152">
        <v>21210</v>
      </c>
      <c r="H22" s="5" t="s">
        <v>36</v>
      </c>
      <c r="I22" s="8" t="s">
        <v>37</v>
      </c>
    </row>
    <row r="23" spans="1:9" ht="24.75" customHeight="1">
      <c r="A23" s="14" t="s">
        <v>38</v>
      </c>
      <c r="B23" s="6" t="s">
        <v>135</v>
      </c>
      <c r="C23" s="15">
        <v>6200</v>
      </c>
      <c r="D23" s="8" t="s">
        <v>136</v>
      </c>
      <c r="E23" s="7">
        <v>6200</v>
      </c>
      <c r="F23" s="9"/>
      <c r="G23" s="152"/>
      <c r="H23" s="5" t="s">
        <v>36</v>
      </c>
      <c r="I23" s="8" t="s">
        <v>42</v>
      </c>
    </row>
    <row r="24" spans="1:9" ht="24.75" customHeight="1">
      <c r="A24" s="14" t="s">
        <v>38</v>
      </c>
      <c r="B24" s="6">
        <v>2012</v>
      </c>
      <c r="C24" s="15">
        <v>3000</v>
      </c>
      <c r="D24" s="8" t="s">
        <v>39</v>
      </c>
      <c r="E24" s="7">
        <v>3000</v>
      </c>
      <c r="F24" s="9"/>
      <c r="G24" s="152"/>
      <c r="H24" s="5" t="s">
        <v>36</v>
      </c>
      <c r="I24" s="8" t="s">
        <v>40</v>
      </c>
    </row>
    <row r="25" spans="1:9" ht="24.75" customHeight="1">
      <c r="A25" s="14" t="s">
        <v>38</v>
      </c>
      <c r="B25" s="6" t="s">
        <v>20</v>
      </c>
      <c r="C25" s="15" t="s">
        <v>20</v>
      </c>
      <c r="D25" s="8" t="s">
        <v>39</v>
      </c>
      <c r="E25" s="7" t="s">
        <v>41</v>
      </c>
      <c r="F25" s="9"/>
      <c r="G25" s="152"/>
      <c r="H25" s="5" t="s">
        <v>36</v>
      </c>
      <c r="I25" s="8" t="s">
        <v>42</v>
      </c>
    </row>
    <row r="26" spans="1:9" ht="24.75" customHeight="1">
      <c r="A26" s="14" t="s">
        <v>38</v>
      </c>
      <c r="B26" s="6" t="s">
        <v>20</v>
      </c>
      <c r="C26" s="15" t="s">
        <v>20</v>
      </c>
      <c r="D26" s="8" t="s">
        <v>43</v>
      </c>
      <c r="E26" s="7" t="s">
        <v>41</v>
      </c>
      <c r="F26" s="9"/>
      <c r="G26" s="152"/>
      <c r="H26" s="5" t="s">
        <v>36</v>
      </c>
      <c r="I26" s="8" t="s">
        <v>42</v>
      </c>
    </row>
    <row r="27" spans="1:9" ht="24.75" customHeight="1">
      <c r="A27" s="14" t="s">
        <v>45</v>
      </c>
      <c r="B27" s="6" t="s">
        <v>46</v>
      </c>
      <c r="C27" s="15">
        <v>4087</v>
      </c>
      <c r="D27" s="8" t="s">
        <v>47</v>
      </c>
      <c r="E27" s="7">
        <v>4087</v>
      </c>
      <c r="F27" s="10"/>
      <c r="G27" s="152"/>
      <c r="H27" s="5" t="s">
        <v>36</v>
      </c>
      <c r="I27" s="8" t="s">
        <v>343</v>
      </c>
    </row>
    <row r="28" spans="1:9" ht="24.75" customHeight="1">
      <c r="A28" s="14" t="s">
        <v>48</v>
      </c>
      <c r="B28" s="6">
        <v>2010</v>
      </c>
      <c r="C28" s="15">
        <v>1718</v>
      </c>
      <c r="D28" s="8" t="s">
        <v>49</v>
      </c>
      <c r="E28" s="7">
        <v>1718</v>
      </c>
      <c r="F28" s="10"/>
      <c r="G28" s="152"/>
      <c r="H28" s="5" t="s">
        <v>36</v>
      </c>
      <c r="I28" s="8"/>
    </row>
    <row r="29" spans="1:9" ht="24.75" customHeight="1">
      <c r="A29" s="14" t="s">
        <v>44</v>
      </c>
      <c r="B29" s="6" t="s">
        <v>20</v>
      </c>
      <c r="C29" s="15" t="s">
        <v>20</v>
      </c>
      <c r="D29" s="8" t="s">
        <v>43</v>
      </c>
      <c r="E29" s="7" t="s">
        <v>41</v>
      </c>
      <c r="F29" s="9"/>
      <c r="G29" s="7"/>
      <c r="H29" s="5" t="s">
        <v>36</v>
      </c>
      <c r="I29" s="8" t="s">
        <v>151</v>
      </c>
    </row>
    <row r="30" spans="1:9" ht="24.75" customHeight="1">
      <c r="A30" s="14" t="s">
        <v>152</v>
      </c>
      <c r="B30" s="6" t="s">
        <v>143</v>
      </c>
      <c r="C30" s="15">
        <v>1199</v>
      </c>
      <c r="D30" s="8" t="s">
        <v>43</v>
      </c>
      <c r="E30" s="7">
        <v>1199</v>
      </c>
      <c r="F30" s="10"/>
      <c r="G30" s="7">
        <v>1010</v>
      </c>
      <c r="H30" s="5" t="s">
        <v>104</v>
      </c>
      <c r="I30" s="8"/>
    </row>
    <row r="31" spans="1:9" ht="24.75" customHeight="1">
      <c r="A31" s="14" t="s">
        <v>157</v>
      </c>
      <c r="B31" s="6" t="s">
        <v>158</v>
      </c>
      <c r="C31" s="15">
        <v>700</v>
      </c>
      <c r="D31" s="8" t="s">
        <v>43</v>
      </c>
      <c r="E31" s="7">
        <v>700</v>
      </c>
      <c r="F31" s="10"/>
      <c r="G31" s="7"/>
      <c r="H31" s="5"/>
      <c r="I31" s="8" t="s">
        <v>159</v>
      </c>
    </row>
    <row r="32" spans="1:9" ht="24.75" customHeight="1">
      <c r="A32" s="14" t="s">
        <v>50</v>
      </c>
      <c r="B32" s="6">
        <v>1600</v>
      </c>
      <c r="C32" s="15">
        <v>2500</v>
      </c>
      <c r="D32" s="8" t="s">
        <v>51</v>
      </c>
      <c r="E32" s="7">
        <v>2500</v>
      </c>
      <c r="F32" s="11"/>
      <c r="G32" s="7"/>
      <c r="H32" s="5" t="s">
        <v>52</v>
      </c>
      <c r="I32" s="68" t="s">
        <v>55</v>
      </c>
    </row>
    <row r="33" spans="1:9" ht="24.75" customHeight="1">
      <c r="A33" s="14" t="s">
        <v>53</v>
      </c>
      <c r="B33" s="6"/>
      <c r="C33" s="15"/>
      <c r="D33" s="8" t="s">
        <v>54</v>
      </c>
      <c r="E33" s="7"/>
      <c r="F33" s="12"/>
      <c r="G33" s="7"/>
      <c r="H33" s="5" t="s">
        <v>52</v>
      </c>
      <c r="I33" s="68" t="s">
        <v>55</v>
      </c>
    </row>
    <row r="34" spans="1:9" ht="24.75" customHeight="1">
      <c r="A34" s="14" t="s">
        <v>56</v>
      </c>
      <c r="B34" s="6">
        <v>2009</v>
      </c>
      <c r="C34" s="15"/>
      <c r="D34" s="8" t="s">
        <v>18</v>
      </c>
      <c r="E34" s="7">
        <v>1800</v>
      </c>
      <c r="F34" s="11"/>
      <c r="G34" s="7"/>
      <c r="H34" s="5" t="s">
        <v>52</v>
      </c>
      <c r="I34" s="8" t="s">
        <v>58</v>
      </c>
    </row>
    <row r="35" spans="1:9" ht="24.75" customHeight="1">
      <c r="A35" s="14" t="s">
        <v>57</v>
      </c>
      <c r="B35" s="6">
        <v>2012</v>
      </c>
      <c r="C35" s="15"/>
      <c r="D35" s="8" t="s">
        <v>18</v>
      </c>
      <c r="E35" s="7">
        <v>2600</v>
      </c>
      <c r="F35" s="11"/>
      <c r="G35" s="7"/>
      <c r="H35" s="5" t="s">
        <v>52</v>
      </c>
      <c r="I35" s="8" t="s">
        <v>58</v>
      </c>
    </row>
    <row r="36" spans="1:9" ht="24.75" customHeight="1">
      <c r="A36" s="14" t="s">
        <v>59</v>
      </c>
      <c r="B36" s="6" t="s">
        <v>60</v>
      </c>
      <c r="C36" s="15"/>
      <c r="D36" s="8" t="s">
        <v>39</v>
      </c>
      <c r="E36" s="7">
        <v>1514</v>
      </c>
      <c r="F36" s="11"/>
      <c r="G36" s="7"/>
      <c r="H36" s="5" t="s">
        <v>32</v>
      </c>
      <c r="I36" s="8" t="s">
        <v>58</v>
      </c>
    </row>
    <row r="37" spans="1:9" ht="24.75" customHeight="1">
      <c r="A37" s="14" t="s">
        <v>61</v>
      </c>
      <c r="B37" s="6">
        <v>1918</v>
      </c>
      <c r="C37" s="15"/>
      <c r="D37" s="8" t="s">
        <v>18</v>
      </c>
      <c r="E37" s="7">
        <v>1</v>
      </c>
      <c r="F37" s="13"/>
      <c r="G37" s="152">
        <v>45450</v>
      </c>
      <c r="H37" s="5" t="s">
        <v>32</v>
      </c>
      <c r="I37" s="68" t="s">
        <v>23</v>
      </c>
    </row>
    <row r="38" spans="1:9" ht="24.75" customHeight="1">
      <c r="A38" s="14" t="s">
        <v>61</v>
      </c>
      <c r="B38" s="6">
        <v>1918</v>
      </c>
      <c r="C38" s="15"/>
      <c r="D38" s="8" t="s">
        <v>62</v>
      </c>
      <c r="E38" s="7">
        <v>1</v>
      </c>
      <c r="F38" s="13"/>
      <c r="G38" s="152"/>
      <c r="H38" s="5" t="s">
        <v>32</v>
      </c>
      <c r="I38" s="68" t="s">
        <v>23</v>
      </c>
    </row>
    <row r="39" spans="1:9" ht="24.75" customHeight="1">
      <c r="A39" s="14" t="s">
        <v>61</v>
      </c>
      <c r="B39" s="6">
        <v>1918</v>
      </c>
      <c r="C39" s="15"/>
      <c r="D39" s="8" t="s">
        <v>63</v>
      </c>
      <c r="E39" s="7">
        <v>1</v>
      </c>
      <c r="F39" s="13"/>
      <c r="G39" s="152"/>
      <c r="H39" s="5" t="s">
        <v>32</v>
      </c>
      <c r="I39" s="68" t="s">
        <v>23</v>
      </c>
    </row>
    <row r="40" spans="1:9" ht="24.75" customHeight="1">
      <c r="A40" s="14" t="s">
        <v>61</v>
      </c>
      <c r="B40" s="6">
        <v>1918</v>
      </c>
      <c r="C40" s="15"/>
      <c r="D40" s="8" t="s">
        <v>64</v>
      </c>
      <c r="E40" s="7">
        <v>1</v>
      </c>
      <c r="F40" s="13"/>
      <c r="G40" s="152"/>
      <c r="H40" s="5" t="s">
        <v>32</v>
      </c>
      <c r="I40" s="68" t="s">
        <v>23</v>
      </c>
    </row>
    <row r="41" spans="1:9" ht="54">
      <c r="A41" s="14" t="s">
        <v>166</v>
      </c>
      <c r="B41" s="17">
        <v>2018</v>
      </c>
      <c r="C41" s="15">
        <v>1294</v>
      </c>
      <c r="D41" s="8" t="s">
        <v>167</v>
      </c>
      <c r="E41" s="7">
        <v>1294</v>
      </c>
      <c r="F41" s="13"/>
      <c r="G41" s="69"/>
      <c r="H41" s="5"/>
      <c r="I41" s="68" t="s">
        <v>171</v>
      </c>
    </row>
    <row r="42" spans="1:9" s="108" customFormat="1" ht="18">
      <c r="A42" s="14" t="s">
        <v>181</v>
      </c>
      <c r="B42" s="14">
        <v>2018</v>
      </c>
      <c r="C42" s="15"/>
      <c r="D42" s="14"/>
      <c r="E42" s="15"/>
      <c r="F42" s="14"/>
      <c r="G42" s="14"/>
      <c r="H42" s="14"/>
      <c r="I42" s="14"/>
    </row>
    <row r="43" spans="1:9" s="108" customFormat="1" ht="18">
      <c r="A43" s="14" t="s">
        <v>203</v>
      </c>
      <c r="B43" s="14">
        <v>2020</v>
      </c>
      <c r="C43" s="15">
        <v>1</v>
      </c>
      <c r="D43" s="14" t="s">
        <v>204</v>
      </c>
      <c r="E43" s="15"/>
      <c r="F43" s="14"/>
      <c r="G43" s="14"/>
      <c r="H43" s="14"/>
      <c r="I43" s="14"/>
    </row>
    <row r="44" spans="1:9" s="108" customFormat="1" ht="18">
      <c r="A44" s="14" t="s">
        <v>215</v>
      </c>
      <c r="B44" s="14">
        <v>2021</v>
      </c>
      <c r="C44" s="15">
        <v>1414</v>
      </c>
      <c r="D44" s="14" t="s">
        <v>198</v>
      </c>
      <c r="E44" s="15">
        <v>1414</v>
      </c>
      <c r="F44" s="14"/>
      <c r="G44" s="14"/>
      <c r="H44" s="14" t="s">
        <v>36</v>
      </c>
      <c r="I44" s="14"/>
    </row>
    <row r="45" spans="1:9" ht="24.75" customHeight="1">
      <c r="A45" s="14" t="s">
        <v>222</v>
      </c>
      <c r="B45" s="14">
        <v>2022</v>
      </c>
      <c r="C45" s="15"/>
      <c r="D45" s="14" t="s">
        <v>43</v>
      </c>
      <c r="E45" s="15">
        <v>528</v>
      </c>
      <c r="F45" s="20"/>
      <c r="G45" s="20"/>
      <c r="H45" s="14"/>
      <c r="I45" s="14" t="s">
        <v>247</v>
      </c>
    </row>
    <row r="46" spans="1:9" ht="24.75" customHeight="1">
      <c r="A46" s="14" t="s">
        <v>224</v>
      </c>
      <c r="B46" s="14">
        <v>2022</v>
      </c>
      <c r="C46" s="76">
        <v>702</v>
      </c>
      <c r="D46" s="14" t="s">
        <v>223</v>
      </c>
      <c r="E46" s="15">
        <v>702</v>
      </c>
      <c r="F46" s="20"/>
      <c r="G46" s="20"/>
      <c r="H46" s="14"/>
      <c r="I46" s="14" t="s">
        <v>247</v>
      </c>
    </row>
    <row r="47" spans="1:9" ht="24.75" customHeight="1">
      <c r="A47" s="14" t="s">
        <v>225</v>
      </c>
      <c r="B47" s="14">
        <v>2022</v>
      </c>
      <c r="C47" s="76">
        <v>1724</v>
      </c>
      <c r="D47" s="14" t="s">
        <v>226</v>
      </c>
      <c r="E47" s="15">
        <v>1724</v>
      </c>
      <c r="F47" s="20"/>
      <c r="G47" s="20"/>
      <c r="H47" s="14"/>
      <c r="I47" s="14" t="s">
        <v>247</v>
      </c>
    </row>
    <row r="48" spans="1:9" ht="24.75" customHeight="1">
      <c r="A48" s="14" t="s">
        <v>345</v>
      </c>
      <c r="B48" s="14" t="s">
        <v>346</v>
      </c>
      <c r="C48" s="76">
        <v>91100</v>
      </c>
      <c r="D48" s="14" t="s">
        <v>43</v>
      </c>
      <c r="E48" s="15">
        <v>91100</v>
      </c>
      <c r="F48" s="20"/>
      <c r="G48" s="20"/>
      <c r="H48" s="14"/>
      <c r="I48" s="14" t="s">
        <v>340</v>
      </c>
    </row>
    <row r="49" spans="1:9" ht="24.75" customHeight="1">
      <c r="A49" s="14" t="s">
        <v>350</v>
      </c>
      <c r="B49" s="6" t="s">
        <v>346</v>
      </c>
      <c r="C49" s="15">
        <v>615</v>
      </c>
      <c r="D49" s="8" t="s">
        <v>128</v>
      </c>
      <c r="E49" s="7">
        <v>615</v>
      </c>
      <c r="F49" s="10"/>
      <c r="G49" s="20"/>
      <c r="H49" s="14"/>
      <c r="I49" s="14" t="s">
        <v>340</v>
      </c>
    </row>
    <row r="50" spans="1:9" ht="24.75" customHeight="1">
      <c r="A50" s="70" t="s">
        <v>65</v>
      </c>
      <c r="B50" s="71"/>
      <c r="C50" s="72"/>
      <c r="D50" s="73"/>
      <c r="E50" s="74"/>
      <c r="F50" s="75"/>
      <c r="G50" s="75"/>
      <c r="H50" s="75"/>
      <c r="I50" s="73"/>
    </row>
    <row r="51" spans="1:9" s="22" customFormat="1" ht="24.75" customHeight="1">
      <c r="A51" s="14" t="s">
        <v>69</v>
      </c>
      <c r="B51" s="14" t="s">
        <v>70</v>
      </c>
      <c r="C51" s="76"/>
      <c r="D51" s="14" t="s">
        <v>71</v>
      </c>
      <c r="E51" s="20">
        <v>3200</v>
      </c>
      <c r="F51" s="20"/>
      <c r="G51" s="20"/>
      <c r="H51" s="14" t="s">
        <v>72</v>
      </c>
      <c r="I51" s="14" t="s">
        <v>160</v>
      </c>
    </row>
    <row r="52" spans="1:9" s="22" customFormat="1" ht="24.75" customHeight="1">
      <c r="A52" s="14" t="s">
        <v>74</v>
      </c>
      <c r="B52" s="14">
        <v>1995</v>
      </c>
      <c r="C52" s="76">
        <v>4900</v>
      </c>
      <c r="D52" s="14" t="s">
        <v>18</v>
      </c>
      <c r="E52" s="20">
        <v>4900</v>
      </c>
      <c r="F52" s="20"/>
      <c r="G52" s="20">
        <v>5050</v>
      </c>
      <c r="H52" s="14" t="s">
        <v>72</v>
      </c>
      <c r="I52" s="14"/>
    </row>
    <row r="53" spans="1:9" s="22" customFormat="1" ht="24.75" customHeight="1">
      <c r="A53" s="14" t="s">
        <v>75</v>
      </c>
      <c r="B53" s="14"/>
      <c r="C53" s="76"/>
      <c r="D53" s="14"/>
      <c r="E53" s="20">
        <v>7000</v>
      </c>
      <c r="F53" s="20"/>
      <c r="G53" s="20">
        <v>7070</v>
      </c>
      <c r="H53" s="14" t="s">
        <v>76</v>
      </c>
      <c r="I53" s="14" t="s">
        <v>77</v>
      </c>
    </row>
    <row r="54" spans="1:9" s="23" customFormat="1" ht="24.75" customHeight="1">
      <c r="A54" s="14" t="s">
        <v>73</v>
      </c>
      <c r="B54" s="14">
        <v>1985</v>
      </c>
      <c r="C54" s="76">
        <v>800</v>
      </c>
      <c r="D54" s="14" t="s">
        <v>18</v>
      </c>
      <c r="E54" s="20">
        <v>1050</v>
      </c>
      <c r="F54" s="20"/>
      <c r="G54" s="153">
        <v>30529</v>
      </c>
      <c r="H54" s="14" t="s">
        <v>72</v>
      </c>
      <c r="I54" s="14"/>
    </row>
    <row r="55" spans="1:9" s="23" customFormat="1" ht="24.75" customHeight="1">
      <c r="A55" s="14" t="s">
        <v>248</v>
      </c>
      <c r="B55" s="14">
        <v>2005</v>
      </c>
      <c r="C55" s="76">
        <v>4100</v>
      </c>
      <c r="D55" s="14" t="s">
        <v>18</v>
      </c>
      <c r="E55" s="20">
        <v>4100</v>
      </c>
      <c r="F55" s="20"/>
      <c r="G55" s="153"/>
      <c r="H55" s="14" t="s">
        <v>78</v>
      </c>
      <c r="I55" s="14" t="s">
        <v>249</v>
      </c>
    </row>
    <row r="56" spans="1:9" s="23" customFormat="1" ht="24.75" customHeight="1">
      <c r="A56" s="14" t="s">
        <v>79</v>
      </c>
      <c r="B56" s="14" t="s">
        <v>80</v>
      </c>
      <c r="C56" s="76">
        <v>3460</v>
      </c>
      <c r="D56" s="14" t="s">
        <v>18</v>
      </c>
      <c r="E56" s="20">
        <v>3460</v>
      </c>
      <c r="F56" s="20"/>
      <c r="G56" s="153"/>
      <c r="H56" s="14" t="s">
        <v>78</v>
      </c>
      <c r="I56" s="14"/>
    </row>
    <row r="57" spans="1:9" s="23" customFormat="1" ht="24.75" customHeight="1">
      <c r="A57" s="14" t="s">
        <v>183</v>
      </c>
      <c r="B57" s="14" t="s">
        <v>184</v>
      </c>
      <c r="C57" s="76">
        <v>578</v>
      </c>
      <c r="D57" s="14" t="s">
        <v>18</v>
      </c>
      <c r="E57" s="20">
        <v>578</v>
      </c>
      <c r="F57" s="20"/>
      <c r="G57" s="153"/>
      <c r="H57" s="14"/>
      <c r="I57" s="14"/>
    </row>
    <row r="58" spans="1:9" s="23" customFormat="1" ht="24.75" customHeight="1">
      <c r="A58" s="14" t="s">
        <v>81</v>
      </c>
      <c r="B58" s="14" t="s">
        <v>82</v>
      </c>
      <c r="C58" s="76">
        <v>60</v>
      </c>
      <c r="D58" s="14" t="s">
        <v>18</v>
      </c>
      <c r="E58" s="20">
        <v>60</v>
      </c>
      <c r="F58" s="20"/>
      <c r="G58" s="153"/>
      <c r="H58" s="14" t="s">
        <v>78</v>
      </c>
      <c r="I58" s="14"/>
    </row>
    <row r="59" spans="1:9" s="23" customFormat="1" ht="24.75" customHeight="1">
      <c r="A59" s="14" t="s">
        <v>83</v>
      </c>
      <c r="B59" s="14" t="s">
        <v>26</v>
      </c>
      <c r="C59" s="76">
        <v>122</v>
      </c>
      <c r="D59" s="14" t="s">
        <v>18</v>
      </c>
      <c r="E59" s="20">
        <v>122</v>
      </c>
      <c r="F59" s="20"/>
      <c r="G59" s="153"/>
      <c r="H59" s="14" t="s">
        <v>78</v>
      </c>
      <c r="I59" s="14"/>
    </row>
    <row r="60" spans="1:9" s="23" customFormat="1" ht="24.75" customHeight="1">
      <c r="A60" s="14" t="s">
        <v>84</v>
      </c>
      <c r="B60" s="14" t="s">
        <v>85</v>
      </c>
      <c r="C60" s="76">
        <v>202</v>
      </c>
      <c r="D60" s="14" t="s">
        <v>18</v>
      </c>
      <c r="E60" s="20">
        <v>202</v>
      </c>
      <c r="F60" s="20"/>
      <c r="G60" s="153"/>
      <c r="H60" s="14" t="s">
        <v>78</v>
      </c>
      <c r="I60" s="14"/>
    </row>
    <row r="61" spans="1:9" s="23" customFormat="1" ht="24.75" customHeight="1">
      <c r="A61" s="14" t="s">
        <v>86</v>
      </c>
      <c r="B61" s="14" t="s">
        <v>87</v>
      </c>
      <c r="C61" s="76">
        <v>600</v>
      </c>
      <c r="D61" s="14" t="s">
        <v>18</v>
      </c>
      <c r="E61" s="20">
        <v>600</v>
      </c>
      <c r="F61" s="20"/>
      <c r="G61" s="153"/>
      <c r="H61" s="14" t="s">
        <v>78</v>
      </c>
      <c r="I61" s="14"/>
    </row>
    <row r="62" spans="1:9" s="23" customFormat="1" ht="24.75" customHeight="1">
      <c r="A62" s="14" t="s">
        <v>88</v>
      </c>
      <c r="B62" s="14">
        <v>1904</v>
      </c>
      <c r="C62" s="76" t="s">
        <v>20</v>
      </c>
      <c r="D62" s="14" t="s">
        <v>18</v>
      </c>
      <c r="E62" s="20">
        <v>2000</v>
      </c>
      <c r="F62" s="20"/>
      <c r="G62" s="153"/>
      <c r="H62" s="14" t="s">
        <v>78</v>
      </c>
      <c r="I62" s="14"/>
    </row>
    <row r="63" spans="1:9" s="23" customFormat="1" ht="24.75" customHeight="1">
      <c r="A63" s="14" t="s">
        <v>89</v>
      </c>
      <c r="B63" s="14" t="s">
        <v>176</v>
      </c>
      <c r="C63" s="76">
        <v>2257</v>
      </c>
      <c r="D63" s="14" t="s">
        <v>18</v>
      </c>
      <c r="E63" s="20">
        <v>2257</v>
      </c>
      <c r="F63" s="20"/>
      <c r="G63" s="153"/>
      <c r="H63" s="14" t="s">
        <v>78</v>
      </c>
      <c r="I63" s="14"/>
    </row>
    <row r="64" spans="1:9" s="24" customFormat="1" ht="24.75" customHeight="1">
      <c r="A64" s="14" t="s">
        <v>191</v>
      </c>
      <c r="B64" s="14" t="s">
        <v>184</v>
      </c>
      <c r="C64" s="76">
        <v>414</v>
      </c>
      <c r="D64" s="14"/>
      <c r="E64" s="20">
        <v>414</v>
      </c>
      <c r="F64" s="14"/>
      <c r="G64" s="153"/>
      <c r="H64" s="14" t="s">
        <v>78</v>
      </c>
      <c r="I64" s="14"/>
    </row>
    <row r="65" spans="1:9" s="23" customFormat="1" ht="24.75" customHeight="1">
      <c r="A65" s="14" t="s">
        <v>173</v>
      </c>
      <c r="B65" s="14" t="s">
        <v>176</v>
      </c>
      <c r="C65" s="76">
        <v>850</v>
      </c>
      <c r="D65" s="14" t="s">
        <v>18</v>
      </c>
      <c r="E65" s="20">
        <v>450</v>
      </c>
      <c r="F65" s="20"/>
      <c r="G65" s="153"/>
      <c r="H65" s="14" t="s">
        <v>78</v>
      </c>
      <c r="I65" s="14"/>
    </row>
    <row r="66" spans="1:9" s="23" customFormat="1" ht="24.75" customHeight="1">
      <c r="A66" s="14" t="s">
        <v>93</v>
      </c>
      <c r="B66" s="14" t="s">
        <v>94</v>
      </c>
      <c r="C66" s="76">
        <v>2020</v>
      </c>
      <c r="D66" s="14" t="s">
        <v>18</v>
      </c>
      <c r="E66" s="20">
        <v>2020</v>
      </c>
      <c r="F66" s="20"/>
      <c r="G66" s="153"/>
      <c r="H66" s="14" t="s">
        <v>78</v>
      </c>
      <c r="I66" s="14"/>
    </row>
    <row r="67" spans="1:9" s="23" customFormat="1" ht="24.75" customHeight="1">
      <c r="A67" s="14" t="s">
        <v>95</v>
      </c>
      <c r="B67" s="14">
        <v>2006</v>
      </c>
      <c r="C67" s="76">
        <v>500</v>
      </c>
      <c r="D67" s="14" t="s">
        <v>18</v>
      </c>
      <c r="E67" s="20">
        <v>500</v>
      </c>
      <c r="F67" s="20"/>
      <c r="G67" s="153"/>
      <c r="H67" s="14" t="s">
        <v>78</v>
      </c>
      <c r="I67" s="14"/>
    </row>
    <row r="68" spans="1:9" s="23" customFormat="1" ht="24.75" customHeight="1">
      <c r="A68" s="14" t="s">
        <v>90</v>
      </c>
      <c r="B68" s="14">
        <v>2008</v>
      </c>
      <c r="C68" s="76">
        <v>170</v>
      </c>
      <c r="D68" s="14" t="s">
        <v>18</v>
      </c>
      <c r="E68" s="20">
        <v>170</v>
      </c>
      <c r="F68" s="20"/>
      <c r="G68" s="153"/>
      <c r="H68" s="14" t="s">
        <v>78</v>
      </c>
      <c r="I68" s="14"/>
    </row>
    <row r="69" spans="1:9" s="23" customFormat="1" ht="24.75" customHeight="1">
      <c r="A69" s="14" t="s">
        <v>140</v>
      </c>
      <c r="B69" s="14" t="s">
        <v>141</v>
      </c>
      <c r="C69" s="76">
        <v>931</v>
      </c>
      <c r="D69" s="14" t="s">
        <v>142</v>
      </c>
      <c r="E69" s="20">
        <v>931</v>
      </c>
      <c r="F69" s="20"/>
      <c r="G69" s="153"/>
      <c r="H69" s="14" t="s">
        <v>104</v>
      </c>
      <c r="I69" s="14"/>
    </row>
    <row r="70" spans="1:9" ht="24.75" customHeight="1">
      <c r="A70" s="14" t="s">
        <v>91</v>
      </c>
      <c r="B70" s="14" t="s">
        <v>92</v>
      </c>
      <c r="C70" s="76">
        <v>425</v>
      </c>
      <c r="D70" s="14" t="s">
        <v>18</v>
      </c>
      <c r="E70" s="20">
        <v>425</v>
      </c>
      <c r="F70" s="20"/>
      <c r="G70" s="20">
        <v>606</v>
      </c>
      <c r="H70" s="14" t="s">
        <v>78</v>
      </c>
      <c r="I70" s="14"/>
    </row>
    <row r="71" spans="1:9" ht="24.75" customHeight="1">
      <c r="A71" s="14" t="s">
        <v>144</v>
      </c>
      <c r="B71" s="14" t="s">
        <v>145</v>
      </c>
      <c r="C71" s="76">
        <v>400</v>
      </c>
      <c r="D71" s="14" t="s">
        <v>18</v>
      </c>
      <c r="E71" s="20">
        <v>765</v>
      </c>
      <c r="F71" s="20"/>
      <c r="G71" s="20">
        <v>765</v>
      </c>
      <c r="H71" s="14" t="s">
        <v>104</v>
      </c>
      <c r="I71" s="14"/>
    </row>
    <row r="72" spans="1:9" s="22" customFormat="1" ht="24.75" customHeight="1">
      <c r="A72" s="14" t="s">
        <v>96</v>
      </c>
      <c r="B72" s="14" t="s">
        <v>97</v>
      </c>
      <c r="C72" s="76">
        <v>500</v>
      </c>
      <c r="D72" s="14" t="s">
        <v>98</v>
      </c>
      <c r="E72" s="20">
        <v>500</v>
      </c>
      <c r="F72" s="20"/>
      <c r="G72" s="20">
        <v>500</v>
      </c>
      <c r="H72" s="14" t="s">
        <v>78</v>
      </c>
      <c r="I72" s="14"/>
    </row>
    <row r="73" spans="1:9" s="22" customFormat="1" ht="24.75" customHeight="1">
      <c r="A73" s="14" t="s">
        <v>101</v>
      </c>
      <c r="B73" s="14" t="s">
        <v>60</v>
      </c>
      <c r="C73" s="76">
        <v>549</v>
      </c>
      <c r="D73" s="14" t="s">
        <v>43</v>
      </c>
      <c r="E73" s="20">
        <v>549</v>
      </c>
      <c r="F73" s="20"/>
      <c r="G73" s="20">
        <v>549</v>
      </c>
      <c r="H73" s="14" t="s">
        <v>78</v>
      </c>
      <c r="I73" s="14"/>
    </row>
    <row r="74" spans="1:9" s="22" customFormat="1" ht="24.75" customHeight="1">
      <c r="A74" s="14" t="s">
        <v>137</v>
      </c>
      <c r="B74" s="14" t="s">
        <v>92</v>
      </c>
      <c r="C74" s="76">
        <v>441</v>
      </c>
      <c r="D74" s="14" t="s">
        <v>136</v>
      </c>
      <c r="E74" s="20">
        <v>441</v>
      </c>
      <c r="F74" s="20"/>
      <c r="G74" s="20">
        <v>441</v>
      </c>
      <c r="H74" s="14" t="s">
        <v>78</v>
      </c>
      <c r="I74" s="14"/>
    </row>
    <row r="75" spans="1:9" s="22" customFormat="1" ht="24.75" customHeight="1">
      <c r="A75" s="14" t="s">
        <v>99</v>
      </c>
      <c r="B75" s="14" t="s">
        <v>147</v>
      </c>
      <c r="C75" s="76">
        <v>1278</v>
      </c>
      <c r="D75" s="14" t="s">
        <v>100</v>
      </c>
      <c r="E75" s="20">
        <v>1278</v>
      </c>
      <c r="F75" s="20"/>
      <c r="G75" s="20">
        <v>1278</v>
      </c>
      <c r="H75" s="14" t="s">
        <v>78</v>
      </c>
      <c r="I75" s="14"/>
    </row>
    <row r="76" spans="1:9" s="22" customFormat="1" ht="24.75" customHeight="1">
      <c r="A76" s="14" t="s">
        <v>217</v>
      </c>
      <c r="B76" s="14" t="s">
        <v>184</v>
      </c>
      <c r="C76" s="76">
        <v>385</v>
      </c>
      <c r="D76" s="14" t="s">
        <v>218</v>
      </c>
      <c r="E76" s="20">
        <v>385</v>
      </c>
      <c r="F76" s="20"/>
      <c r="G76" s="20">
        <v>385</v>
      </c>
      <c r="H76" s="14"/>
      <c r="I76" s="14"/>
    </row>
    <row r="77" spans="1:9" s="22" customFormat="1" ht="24.75" customHeight="1">
      <c r="A77" s="14" t="s">
        <v>102</v>
      </c>
      <c r="B77" s="14"/>
      <c r="C77" s="76"/>
      <c r="D77" s="14" t="s">
        <v>18</v>
      </c>
      <c r="E77" s="20"/>
      <c r="F77" s="20"/>
      <c r="G77" s="20"/>
      <c r="H77" s="14" t="s">
        <v>78</v>
      </c>
      <c r="I77" s="14"/>
    </row>
    <row r="78" spans="1:9" s="22" customFormat="1" ht="24.75" customHeight="1">
      <c r="A78" s="14" t="s">
        <v>103</v>
      </c>
      <c r="B78" s="14">
        <v>2006</v>
      </c>
      <c r="C78" s="76">
        <v>30000</v>
      </c>
      <c r="D78" s="14" t="s">
        <v>43</v>
      </c>
      <c r="E78" s="20">
        <v>30000</v>
      </c>
      <c r="F78" s="20"/>
      <c r="G78" s="153">
        <v>50500</v>
      </c>
      <c r="H78" s="14" t="s">
        <v>104</v>
      </c>
      <c r="I78" s="14" t="s">
        <v>105</v>
      </c>
    </row>
    <row r="79" spans="1:9" s="22" customFormat="1" ht="24.75" customHeight="1">
      <c r="A79" s="14" t="s">
        <v>106</v>
      </c>
      <c r="B79" s="14" t="s">
        <v>107</v>
      </c>
      <c r="C79" s="76">
        <v>6994</v>
      </c>
      <c r="D79" s="14"/>
      <c r="E79" s="20">
        <v>6994</v>
      </c>
      <c r="F79" s="20"/>
      <c r="G79" s="153"/>
      <c r="H79" s="14" t="s">
        <v>104</v>
      </c>
      <c r="I79" s="14"/>
    </row>
    <row r="80" spans="1:9" s="22" customFormat="1" ht="24.75" customHeight="1">
      <c r="A80" s="14" t="s">
        <v>108</v>
      </c>
      <c r="B80" s="14" t="s">
        <v>109</v>
      </c>
      <c r="C80" s="76">
        <v>1300</v>
      </c>
      <c r="D80" s="14" t="s">
        <v>43</v>
      </c>
      <c r="E80" s="20">
        <v>1300</v>
      </c>
      <c r="F80" s="20"/>
      <c r="G80" s="153"/>
      <c r="H80" s="14" t="s">
        <v>104</v>
      </c>
      <c r="I80" s="14"/>
    </row>
    <row r="81" spans="1:9" s="22" customFormat="1" ht="24.75" customHeight="1">
      <c r="A81" s="14" t="s">
        <v>110</v>
      </c>
      <c r="B81" s="14" t="s">
        <v>109</v>
      </c>
      <c r="C81" s="76">
        <v>1200</v>
      </c>
      <c r="D81" s="14" t="s">
        <v>43</v>
      </c>
      <c r="E81" s="20">
        <v>1200</v>
      </c>
      <c r="F81" s="20"/>
      <c r="G81" s="153"/>
      <c r="H81" s="14" t="s">
        <v>104</v>
      </c>
      <c r="I81" s="14"/>
    </row>
    <row r="82" spans="1:9" s="22" customFormat="1" ht="24.75" customHeight="1">
      <c r="A82" s="14" t="s">
        <v>111</v>
      </c>
      <c r="B82" s="14" t="s">
        <v>109</v>
      </c>
      <c r="C82" s="76">
        <v>1250</v>
      </c>
      <c r="D82" s="14" t="s">
        <v>43</v>
      </c>
      <c r="E82" s="20">
        <v>1250</v>
      </c>
      <c r="F82" s="20"/>
      <c r="G82" s="153"/>
      <c r="H82" s="14" t="s">
        <v>104</v>
      </c>
      <c r="I82" s="14"/>
    </row>
    <row r="83" spans="1:9" ht="24.75" customHeight="1">
      <c r="A83" s="14" t="s">
        <v>146</v>
      </c>
      <c r="B83" s="14" t="s">
        <v>147</v>
      </c>
      <c r="C83" s="76">
        <v>16642</v>
      </c>
      <c r="D83" s="14" t="s">
        <v>43</v>
      </c>
      <c r="E83" s="20">
        <v>16642</v>
      </c>
      <c r="F83" s="20"/>
      <c r="G83" s="20">
        <v>18855</v>
      </c>
      <c r="H83" s="14" t="s">
        <v>104</v>
      </c>
      <c r="I83" s="14" t="s">
        <v>153</v>
      </c>
    </row>
    <row r="84" spans="1:9" ht="24.75" customHeight="1">
      <c r="A84" s="14" t="s">
        <v>165</v>
      </c>
      <c r="B84" s="18">
        <v>2018</v>
      </c>
      <c r="C84" s="19">
        <v>4100</v>
      </c>
      <c r="D84" s="14" t="s">
        <v>43</v>
      </c>
      <c r="E84" s="20">
        <v>4100</v>
      </c>
      <c r="F84" s="20"/>
      <c r="G84" s="20"/>
      <c r="H84" s="14"/>
      <c r="I84" s="14"/>
    </row>
    <row r="85" spans="1:9" ht="24.75" customHeight="1">
      <c r="A85" s="14" t="s">
        <v>172</v>
      </c>
      <c r="B85" s="18">
        <v>2018</v>
      </c>
      <c r="C85" s="19">
        <v>585</v>
      </c>
      <c r="D85" s="14" t="s">
        <v>43</v>
      </c>
      <c r="E85" s="20">
        <v>585</v>
      </c>
      <c r="F85" s="20"/>
      <c r="G85" s="20"/>
      <c r="H85" s="14"/>
      <c r="I85" s="14"/>
    </row>
    <row r="86" spans="1:9" ht="18">
      <c r="A86" s="14" t="s">
        <v>192</v>
      </c>
      <c r="B86" s="17">
        <v>2020</v>
      </c>
      <c r="C86" s="15">
        <v>8584</v>
      </c>
      <c r="D86" s="8"/>
      <c r="E86" s="20">
        <v>8584</v>
      </c>
      <c r="F86" s="13"/>
      <c r="G86" s="69"/>
      <c r="H86" s="5"/>
      <c r="I86" s="68"/>
    </row>
    <row r="87" spans="1:9" ht="18">
      <c r="A87" s="14" t="s">
        <v>193</v>
      </c>
      <c r="B87" s="17">
        <v>2020</v>
      </c>
      <c r="C87" s="15">
        <v>965</v>
      </c>
      <c r="D87" s="8"/>
      <c r="E87" s="20">
        <v>965</v>
      </c>
      <c r="F87" s="13"/>
      <c r="G87" s="69"/>
      <c r="H87" s="5"/>
      <c r="I87" s="68"/>
    </row>
    <row r="88" spans="1:9" ht="18">
      <c r="A88" s="14" t="s">
        <v>202</v>
      </c>
      <c r="B88" s="14" t="s">
        <v>197</v>
      </c>
      <c r="C88" s="76" t="s">
        <v>20</v>
      </c>
      <c r="D88" s="14" t="s">
        <v>201</v>
      </c>
      <c r="E88" s="20">
        <v>1</v>
      </c>
      <c r="F88" s="20"/>
      <c r="G88" s="20">
        <v>34347</v>
      </c>
      <c r="H88" s="14"/>
      <c r="I88" s="14" t="s">
        <v>214</v>
      </c>
    </row>
    <row r="89" spans="1:9" ht="24.75" customHeight="1">
      <c r="A89" s="14" t="s">
        <v>231</v>
      </c>
      <c r="B89" s="14" t="s">
        <v>197</v>
      </c>
      <c r="C89" s="76">
        <v>482</v>
      </c>
      <c r="D89" s="14" t="s">
        <v>201</v>
      </c>
      <c r="E89" s="117">
        <v>482</v>
      </c>
      <c r="F89" s="20"/>
      <c r="G89" s="20"/>
      <c r="H89" s="14"/>
      <c r="I89" s="14" t="s">
        <v>247</v>
      </c>
    </row>
    <row r="90" spans="1:9" ht="24.75" customHeight="1">
      <c r="A90" s="14" t="s">
        <v>148</v>
      </c>
      <c r="B90" s="14" t="s">
        <v>147</v>
      </c>
      <c r="C90" s="76">
        <v>975</v>
      </c>
      <c r="D90" s="14" t="s">
        <v>100</v>
      </c>
      <c r="E90" s="20">
        <v>975</v>
      </c>
      <c r="F90" s="20"/>
      <c r="G90" s="20"/>
      <c r="H90" s="14"/>
      <c r="I90" s="14"/>
    </row>
    <row r="91" spans="1:9" ht="36">
      <c r="A91" s="14" t="s">
        <v>154</v>
      </c>
      <c r="B91" s="14">
        <v>2016</v>
      </c>
      <c r="C91" s="76">
        <v>0</v>
      </c>
      <c r="D91" s="14" t="s">
        <v>155</v>
      </c>
      <c r="E91" s="20">
        <v>0</v>
      </c>
      <c r="F91" s="20"/>
      <c r="G91" s="20"/>
      <c r="H91" s="14"/>
      <c r="I91" s="14" t="s">
        <v>156</v>
      </c>
    </row>
    <row r="92" spans="1:9" ht="24.75" customHeight="1">
      <c r="A92" s="14" t="s">
        <v>161</v>
      </c>
      <c r="B92" s="14" t="s">
        <v>147</v>
      </c>
      <c r="C92" s="76"/>
      <c r="D92" s="14"/>
      <c r="E92" s="20"/>
      <c r="F92" s="20"/>
      <c r="G92" s="20">
        <v>1300</v>
      </c>
      <c r="H92" s="14"/>
      <c r="I92" s="14" t="s">
        <v>162</v>
      </c>
    </row>
    <row r="93" spans="1:9" ht="24.75" customHeight="1">
      <c r="A93" s="14" t="s">
        <v>66</v>
      </c>
      <c r="B93" s="14"/>
      <c r="C93" s="76"/>
      <c r="D93" s="14"/>
      <c r="E93" s="20">
        <v>0</v>
      </c>
      <c r="F93" s="20"/>
      <c r="G93" s="20"/>
      <c r="H93" s="14" t="s">
        <v>67</v>
      </c>
      <c r="I93" s="14" t="s">
        <v>68</v>
      </c>
    </row>
    <row r="94" spans="1:9" ht="36">
      <c r="A94" s="14" t="s">
        <v>163</v>
      </c>
      <c r="B94" s="18">
        <v>2018</v>
      </c>
      <c r="C94" s="77">
        <v>647</v>
      </c>
      <c r="D94" s="14" t="s">
        <v>164</v>
      </c>
      <c r="E94" s="20">
        <v>647</v>
      </c>
      <c r="F94" s="20"/>
      <c r="G94" s="20"/>
      <c r="H94" s="14" t="s">
        <v>78</v>
      </c>
      <c r="I94" s="14"/>
    </row>
    <row r="95" spans="1:9" ht="24.75" customHeight="1">
      <c r="A95" s="14" t="s">
        <v>174</v>
      </c>
      <c r="B95" s="18">
        <v>2018</v>
      </c>
      <c r="C95" s="19">
        <v>2958</v>
      </c>
      <c r="D95" s="14" t="s">
        <v>175</v>
      </c>
      <c r="E95" s="20">
        <v>2958</v>
      </c>
      <c r="F95" s="20"/>
      <c r="G95" s="20"/>
      <c r="H95" s="14"/>
      <c r="I95" s="14"/>
    </row>
    <row r="96" spans="1:9" ht="36">
      <c r="A96" s="14" t="s">
        <v>177</v>
      </c>
      <c r="B96" s="14" t="s">
        <v>178</v>
      </c>
      <c r="C96" s="76">
        <v>3268</v>
      </c>
      <c r="D96" s="14" t="s">
        <v>164</v>
      </c>
      <c r="E96" s="20">
        <v>3268</v>
      </c>
      <c r="F96" s="20"/>
      <c r="G96" s="20"/>
      <c r="H96" s="14" t="s">
        <v>41</v>
      </c>
      <c r="I96" s="14"/>
    </row>
    <row r="97" spans="1:9" s="22" customFormat="1" ht="24.75" customHeight="1">
      <c r="A97" s="14" t="s">
        <v>212</v>
      </c>
      <c r="B97" s="14" t="s">
        <v>197</v>
      </c>
      <c r="C97" s="76">
        <v>1000</v>
      </c>
      <c r="D97" s="14" t="s">
        <v>213</v>
      </c>
      <c r="E97" s="20">
        <v>1000</v>
      </c>
      <c r="F97" s="20"/>
      <c r="G97" s="20"/>
      <c r="H97" s="14"/>
      <c r="I97" s="14"/>
    </row>
    <row r="98" spans="1:9" ht="18">
      <c r="A98" s="14" t="s">
        <v>179</v>
      </c>
      <c r="B98" s="14" t="s">
        <v>178</v>
      </c>
      <c r="C98" s="76">
        <v>567</v>
      </c>
      <c r="D98" s="14" t="s">
        <v>18</v>
      </c>
      <c r="E98" s="20">
        <v>567</v>
      </c>
      <c r="F98" s="20"/>
      <c r="G98" s="20"/>
      <c r="H98" s="14"/>
      <c r="I98" s="14"/>
    </row>
    <row r="99" spans="1:9" ht="18">
      <c r="A99" s="14" t="s">
        <v>182</v>
      </c>
      <c r="B99" s="14" t="s">
        <v>178</v>
      </c>
      <c r="C99" s="76">
        <v>6932</v>
      </c>
      <c r="D99" s="14" t="s">
        <v>149</v>
      </c>
      <c r="E99" s="20">
        <v>6932</v>
      </c>
      <c r="F99" s="20"/>
      <c r="G99" s="20"/>
      <c r="H99" s="14"/>
      <c r="I99" s="14"/>
    </row>
    <row r="100" spans="1:9" ht="24.75" customHeight="1">
      <c r="A100" s="14" t="s">
        <v>180</v>
      </c>
      <c r="B100" s="14" t="s">
        <v>178</v>
      </c>
      <c r="C100" s="76">
        <v>421</v>
      </c>
      <c r="D100" s="14" t="s">
        <v>18</v>
      </c>
      <c r="E100" s="20">
        <v>421</v>
      </c>
      <c r="F100" s="20"/>
      <c r="G100" s="20"/>
      <c r="H100" s="14"/>
      <c r="I100" s="14"/>
    </row>
    <row r="101" spans="1:9" ht="24.75" customHeight="1">
      <c r="A101" s="14" t="s">
        <v>187</v>
      </c>
      <c r="B101" s="14" t="s">
        <v>184</v>
      </c>
      <c r="C101" s="76">
        <v>400</v>
      </c>
      <c r="D101" s="14" t="s">
        <v>186</v>
      </c>
      <c r="E101" s="20">
        <v>400</v>
      </c>
      <c r="F101" s="20"/>
      <c r="G101" s="20"/>
      <c r="H101" s="14"/>
      <c r="I101" s="14"/>
    </row>
    <row r="102" spans="1:9" ht="24.75" customHeight="1">
      <c r="A102" s="14" t="s">
        <v>185</v>
      </c>
      <c r="B102" s="14" t="s">
        <v>189</v>
      </c>
      <c r="C102" s="76">
        <v>9217</v>
      </c>
      <c r="D102" s="14" t="s">
        <v>190</v>
      </c>
      <c r="E102" s="20">
        <v>9217</v>
      </c>
      <c r="F102" s="20"/>
      <c r="G102" s="20"/>
      <c r="H102" s="14"/>
      <c r="I102" s="14"/>
    </row>
    <row r="103" spans="1:9" ht="24.75" customHeight="1">
      <c r="A103" s="14" t="s">
        <v>188</v>
      </c>
      <c r="B103" s="14" t="s">
        <v>184</v>
      </c>
      <c r="C103" s="76"/>
      <c r="D103" s="14" t="s">
        <v>18</v>
      </c>
      <c r="E103" s="20">
        <v>1212</v>
      </c>
      <c r="F103" s="20"/>
      <c r="G103" s="20"/>
      <c r="H103" s="14"/>
      <c r="I103" s="14"/>
    </row>
    <row r="104" spans="1:9" ht="36">
      <c r="A104" s="14" t="s">
        <v>194</v>
      </c>
      <c r="B104" s="17">
        <v>2021</v>
      </c>
      <c r="C104" s="15">
        <v>1214</v>
      </c>
      <c r="D104" s="8" t="s">
        <v>195</v>
      </c>
      <c r="E104" s="20">
        <v>1214</v>
      </c>
      <c r="F104" s="13"/>
      <c r="G104" s="69"/>
      <c r="H104" s="5"/>
      <c r="I104" s="68"/>
    </row>
    <row r="105" spans="1:9" ht="24.75" customHeight="1">
      <c r="A105" s="14" t="s">
        <v>216</v>
      </c>
      <c r="B105" s="14">
        <v>2021</v>
      </c>
      <c r="C105" s="76">
        <v>180</v>
      </c>
      <c r="D105" s="14" t="s">
        <v>18</v>
      </c>
      <c r="E105" s="20">
        <v>180</v>
      </c>
      <c r="F105" s="20"/>
      <c r="G105" s="20"/>
      <c r="H105" s="14"/>
      <c r="I105" s="14"/>
    </row>
    <row r="106" spans="1:9" ht="24.75" customHeight="1">
      <c r="A106" s="14" t="s">
        <v>219</v>
      </c>
      <c r="B106" s="14">
        <v>2021</v>
      </c>
      <c r="C106" s="76">
        <v>12780</v>
      </c>
      <c r="D106" s="14" t="s">
        <v>18</v>
      </c>
      <c r="E106" s="20">
        <v>12780</v>
      </c>
      <c r="F106" s="20"/>
      <c r="G106" s="20"/>
      <c r="H106" s="14"/>
      <c r="I106" s="14"/>
    </row>
    <row r="107" spans="1:9" ht="24.75" customHeight="1">
      <c r="A107" s="14" t="s">
        <v>220</v>
      </c>
      <c r="B107" s="14">
        <v>2021</v>
      </c>
      <c r="C107" s="76">
        <v>580</v>
      </c>
      <c r="D107" s="14"/>
      <c r="E107" s="20">
        <v>580</v>
      </c>
      <c r="F107" s="20"/>
      <c r="G107" s="20"/>
      <c r="H107" s="14"/>
      <c r="I107" s="14"/>
    </row>
    <row r="108" spans="1:9" ht="24.75" customHeight="1">
      <c r="A108" s="14" t="s">
        <v>233</v>
      </c>
      <c r="B108" s="14">
        <v>2021</v>
      </c>
      <c r="C108" s="76">
        <v>4281</v>
      </c>
      <c r="D108" s="14"/>
      <c r="E108" s="20">
        <v>4281</v>
      </c>
      <c r="F108" s="20"/>
      <c r="G108" s="20"/>
      <c r="H108" s="14"/>
      <c r="I108" s="14" t="s">
        <v>244</v>
      </c>
    </row>
    <row r="109" spans="1:9" ht="24.75" customHeight="1">
      <c r="A109" s="14" t="s">
        <v>232</v>
      </c>
      <c r="B109" s="14">
        <v>2021</v>
      </c>
      <c r="C109" s="76">
        <v>460</v>
      </c>
      <c r="D109" s="14" t="s">
        <v>43</v>
      </c>
      <c r="E109" s="20">
        <v>460</v>
      </c>
      <c r="F109" s="20"/>
      <c r="G109" s="20"/>
      <c r="H109" s="14"/>
      <c r="I109" s="14" t="s">
        <v>244</v>
      </c>
    </row>
    <row r="110" spans="1:9" ht="24.75" customHeight="1">
      <c r="A110" s="14" t="s">
        <v>221</v>
      </c>
      <c r="B110" s="14">
        <v>2022</v>
      </c>
      <c r="C110" s="76">
        <v>380</v>
      </c>
      <c r="D110" s="14"/>
      <c r="E110" s="20">
        <v>380</v>
      </c>
      <c r="F110" s="20"/>
      <c r="G110" s="20"/>
      <c r="H110" s="14"/>
      <c r="I110" s="14" t="s">
        <v>247</v>
      </c>
    </row>
    <row r="111" spans="1:9" ht="24.75" customHeight="1">
      <c r="A111" s="14" t="s">
        <v>227</v>
      </c>
      <c r="B111" s="14">
        <v>2022</v>
      </c>
      <c r="C111" s="76">
        <v>928</v>
      </c>
      <c r="D111" s="14"/>
      <c r="E111" s="20">
        <v>928</v>
      </c>
      <c r="F111" s="20"/>
      <c r="G111" s="20"/>
      <c r="H111" s="14"/>
      <c r="I111" s="14" t="s">
        <v>247</v>
      </c>
    </row>
    <row r="112" spans="1:9" ht="24.75" customHeight="1">
      <c r="A112" s="14" t="s">
        <v>228</v>
      </c>
      <c r="B112" s="14">
        <v>2022</v>
      </c>
      <c r="C112" s="76">
        <v>500</v>
      </c>
      <c r="D112" s="14"/>
      <c r="E112" s="20">
        <v>500</v>
      </c>
      <c r="F112" s="20"/>
      <c r="G112" s="20"/>
      <c r="H112" s="14"/>
      <c r="I112" s="14" t="s">
        <v>247</v>
      </c>
    </row>
    <row r="113" spans="1:9" ht="24.75" customHeight="1">
      <c r="A113" s="14" t="s">
        <v>229</v>
      </c>
      <c r="B113" s="14">
        <v>2022</v>
      </c>
      <c r="C113" s="76">
        <v>819</v>
      </c>
      <c r="D113" s="14"/>
      <c r="E113" s="20">
        <v>819</v>
      </c>
      <c r="F113" s="20"/>
      <c r="G113" s="20"/>
      <c r="H113" s="14"/>
      <c r="I113" s="14" t="s">
        <v>247</v>
      </c>
    </row>
    <row r="114" spans="1:9" ht="24.75" customHeight="1">
      <c r="A114" s="14" t="s">
        <v>230</v>
      </c>
      <c r="B114" s="14">
        <v>2022</v>
      </c>
      <c r="C114" s="76">
        <v>2870</v>
      </c>
      <c r="D114" s="14"/>
      <c r="E114" s="20">
        <v>2870</v>
      </c>
      <c r="F114" s="20"/>
      <c r="G114" s="20"/>
      <c r="H114" s="14"/>
      <c r="I114" s="14" t="s">
        <v>247</v>
      </c>
    </row>
    <row r="115" spans="1:9" ht="24.75" customHeight="1">
      <c r="A115" s="14" t="s">
        <v>242</v>
      </c>
      <c r="B115" s="18">
        <v>2022</v>
      </c>
      <c r="C115" s="76">
        <v>6140</v>
      </c>
      <c r="D115" s="14"/>
      <c r="E115" s="20">
        <v>6140</v>
      </c>
      <c r="F115" s="20"/>
      <c r="G115" s="20"/>
      <c r="H115" s="14"/>
      <c r="I115" s="14" t="s">
        <v>247</v>
      </c>
    </row>
    <row r="116" spans="1:9" ht="24.75" customHeight="1">
      <c r="A116" s="14" t="s">
        <v>243</v>
      </c>
      <c r="B116" s="18">
        <v>2022</v>
      </c>
      <c r="C116" s="76">
        <v>105</v>
      </c>
      <c r="D116" s="14"/>
      <c r="E116" s="20">
        <v>105</v>
      </c>
      <c r="F116" s="20"/>
      <c r="G116" s="20"/>
      <c r="H116" s="14"/>
      <c r="I116" s="14" t="s">
        <v>247</v>
      </c>
    </row>
    <row r="117" spans="1:9" ht="24.75" customHeight="1">
      <c r="A117" s="14" t="s">
        <v>239</v>
      </c>
      <c r="B117" s="18">
        <v>2022</v>
      </c>
      <c r="C117" s="76">
        <v>371</v>
      </c>
      <c r="D117" s="14"/>
      <c r="E117" s="20">
        <v>371</v>
      </c>
      <c r="F117" s="20"/>
      <c r="G117" s="20"/>
      <c r="H117" s="14"/>
      <c r="I117" s="14" t="s">
        <v>247</v>
      </c>
    </row>
    <row r="118" spans="1:9" ht="24.75" customHeight="1">
      <c r="A118" s="14" t="s">
        <v>245</v>
      </c>
      <c r="B118" s="18">
        <v>2022</v>
      </c>
      <c r="C118" s="76">
        <v>590</v>
      </c>
      <c r="D118" s="14"/>
      <c r="E118" s="20">
        <v>590</v>
      </c>
      <c r="F118" s="20"/>
      <c r="G118" s="20"/>
      <c r="H118" s="14"/>
      <c r="I118" s="14" t="s">
        <v>247</v>
      </c>
    </row>
    <row r="119" spans="1:9" ht="24.75" customHeight="1">
      <c r="A119" s="14" t="s">
        <v>240</v>
      </c>
      <c r="B119" s="18">
        <v>2022</v>
      </c>
      <c r="C119" s="76">
        <v>742</v>
      </c>
      <c r="D119" s="14"/>
      <c r="E119" s="20">
        <v>742</v>
      </c>
      <c r="F119" s="20"/>
      <c r="G119" s="20"/>
      <c r="H119" s="14"/>
      <c r="I119" s="14" t="s">
        <v>247</v>
      </c>
    </row>
    <row r="120" spans="1:9" ht="24.75" customHeight="1">
      <c r="A120" s="14" t="s">
        <v>185</v>
      </c>
      <c r="B120" s="18">
        <v>2023</v>
      </c>
      <c r="C120" s="76">
        <v>6000</v>
      </c>
      <c r="D120" s="14"/>
      <c r="E120" s="20">
        <v>6000</v>
      </c>
      <c r="F120" s="20"/>
      <c r="G120" s="20"/>
      <c r="H120" s="14"/>
      <c r="I120" s="14" t="s">
        <v>340</v>
      </c>
    </row>
    <row r="121" spans="1:9" ht="24.75" customHeight="1">
      <c r="A121" s="14" t="s">
        <v>344</v>
      </c>
      <c r="B121" s="18">
        <v>2023</v>
      </c>
      <c r="C121" s="76">
        <v>400</v>
      </c>
      <c r="D121" s="14"/>
      <c r="E121" s="20">
        <v>400</v>
      </c>
      <c r="F121" s="20"/>
      <c r="G121" s="20"/>
      <c r="H121" s="14"/>
      <c r="I121" s="14" t="s">
        <v>340</v>
      </c>
    </row>
    <row r="122" spans="1:9" s="70" customFormat="1" ht="18">
      <c r="A122" s="70" t="s">
        <v>241</v>
      </c>
    </row>
    <row r="123" spans="1:9" ht="24.75" customHeight="1">
      <c r="A123" s="14" t="s">
        <v>234</v>
      </c>
      <c r="B123" s="14">
        <v>2022</v>
      </c>
      <c r="C123" s="76"/>
      <c r="D123" s="14"/>
      <c r="E123" s="20">
        <v>81426</v>
      </c>
      <c r="F123" s="20"/>
      <c r="G123" s="20"/>
      <c r="H123" s="14"/>
      <c r="I123" s="14"/>
    </row>
    <row r="124" spans="1:9" ht="36" customHeight="1">
      <c r="A124" s="21" t="s">
        <v>133</v>
      </c>
      <c r="B124" s="78"/>
      <c r="C124" s="79"/>
      <c r="D124" s="80"/>
      <c r="E124" s="81"/>
      <c r="F124" s="82">
        <f>SUM(E11:E123)</f>
        <v>810573</v>
      </c>
      <c r="G124" s="82"/>
      <c r="H124" s="83"/>
      <c r="I124" s="80"/>
    </row>
  </sheetData>
  <mergeCells count="4">
    <mergeCell ref="G22:G28"/>
    <mergeCell ref="G37:G40"/>
    <mergeCell ref="G54:G69"/>
    <mergeCell ref="G78:G82"/>
  </mergeCells>
  <pageMargins left="0.70866141732283472" right="0.70866141732283472" top="0.74803149606299213" bottom="0.74803149606299213" header="0.31496062992125984" footer="0.31496062992125984"/>
  <pageSetup paperSize="8" scale="34" orientation="portrait" r:id="rId1"/>
  <headerFooter>
    <oddFooter>&amp;L&amp;D&amp;R&amp;Z&amp;F</oddFooter>
  </headerFooter>
  <rowBreaks count="1" manualBreakCount="1">
    <brk id="49" max="16383" man="1"/>
  </rowBreaks>
  <ignoredErrors>
    <ignoredError sqref="B70 B73 B36 B90 B74:B75 B83 B31 B92"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CC09-D10F-430E-9A77-9472227B522D}">
  <sheetPr>
    <pageSetUpPr fitToPage="1"/>
  </sheetPr>
  <dimension ref="A1:I36"/>
  <sheetViews>
    <sheetView workbookViewId="0">
      <selection activeCell="A2" sqref="A2:A15"/>
    </sheetView>
  </sheetViews>
  <sheetFormatPr defaultRowHeight="13.8"/>
  <cols>
    <col min="1" max="1" width="18.77734375" style="122" bestFit="1" customWidth="1"/>
    <col min="2" max="2" width="23.5546875" style="122" bestFit="1" customWidth="1"/>
    <col min="3" max="3" width="29" style="122" bestFit="1" customWidth="1"/>
    <col min="4" max="4" width="25.6640625" style="122" bestFit="1" customWidth="1"/>
    <col min="5" max="5" width="8.88671875" style="145"/>
    <col min="6" max="6" width="14.33203125" style="122" bestFit="1" customWidth="1"/>
    <col min="7" max="7" width="8.88671875" style="122"/>
    <col min="8" max="8" width="73.33203125" style="122" bestFit="1" customWidth="1"/>
    <col min="9" max="256" width="8.88671875" style="122"/>
    <col min="257" max="257" width="14.5546875" style="122" bestFit="1" customWidth="1"/>
    <col min="258" max="258" width="14.109375" style="122" bestFit="1" customWidth="1"/>
    <col min="259" max="259" width="29" style="122" bestFit="1" customWidth="1"/>
    <col min="260" max="260" width="20.109375" style="122" bestFit="1" customWidth="1"/>
    <col min="261" max="512" width="8.88671875" style="122"/>
    <col min="513" max="513" width="14.5546875" style="122" bestFit="1" customWidth="1"/>
    <col min="514" max="514" width="14.109375" style="122" bestFit="1" customWidth="1"/>
    <col min="515" max="515" width="29" style="122" bestFit="1" customWidth="1"/>
    <col min="516" max="516" width="20.109375" style="122" bestFit="1" customWidth="1"/>
    <col min="517" max="768" width="8.88671875" style="122"/>
    <col min="769" max="769" width="14.5546875" style="122" bestFit="1" customWidth="1"/>
    <col min="770" max="770" width="14.109375" style="122" bestFit="1" customWidth="1"/>
    <col min="771" max="771" width="29" style="122" bestFit="1" customWidth="1"/>
    <col min="772" max="772" width="20.109375" style="122" bestFit="1" customWidth="1"/>
    <col min="773" max="1024" width="8.88671875" style="122"/>
    <col min="1025" max="1025" width="14.5546875" style="122" bestFit="1" customWidth="1"/>
    <col min="1026" max="1026" width="14.109375" style="122" bestFit="1" customWidth="1"/>
    <col min="1027" max="1027" width="29" style="122" bestFit="1" customWidth="1"/>
    <col min="1028" max="1028" width="20.109375" style="122" bestFit="1" customWidth="1"/>
    <col min="1029" max="1280" width="8.88671875" style="122"/>
    <col min="1281" max="1281" width="14.5546875" style="122" bestFit="1" customWidth="1"/>
    <col min="1282" max="1282" width="14.109375" style="122" bestFit="1" customWidth="1"/>
    <col min="1283" max="1283" width="29" style="122" bestFit="1" customWidth="1"/>
    <col min="1284" max="1284" width="20.109375" style="122" bestFit="1" customWidth="1"/>
    <col min="1285" max="1536" width="8.88671875" style="122"/>
    <col min="1537" max="1537" width="14.5546875" style="122" bestFit="1" customWidth="1"/>
    <col min="1538" max="1538" width="14.109375" style="122" bestFit="1" customWidth="1"/>
    <col min="1539" max="1539" width="29" style="122" bestFit="1" customWidth="1"/>
    <col min="1540" max="1540" width="20.109375" style="122" bestFit="1" customWidth="1"/>
    <col min="1541" max="1792" width="8.88671875" style="122"/>
    <col min="1793" max="1793" width="14.5546875" style="122" bestFit="1" customWidth="1"/>
    <col min="1794" max="1794" width="14.109375" style="122" bestFit="1" customWidth="1"/>
    <col min="1795" max="1795" width="29" style="122" bestFit="1" customWidth="1"/>
    <col min="1796" max="1796" width="20.109375" style="122" bestFit="1" customWidth="1"/>
    <col min="1797" max="2048" width="8.88671875" style="122"/>
    <col min="2049" max="2049" width="14.5546875" style="122" bestFit="1" customWidth="1"/>
    <col min="2050" max="2050" width="14.109375" style="122" bestFit="1" customWidth="1"/>
    <col min="2051" max="2051" width="29" style="122" bestFit="1" customWidth="1"/>
    <col min="2052" max="2052" width="20.109375" style="122" bestFit="1" customWidth="1"/>
    <col min="2053" max="2304" width="8.88671875" style="122"/>
    <col min="2305" max="2305" width="14.5546875" style="122" bestFit="1" customWidth="1"/>
    <col min="2306" max="2306" width="14.109375" style="122" bestFit="1" customWidth="1"/>
    <col min="2307" max="2307" width="29" style="122" bestFit="1" customWidth="1"/>
    <col min="2308" max="2308" width="20.109375" style="122" bestFit="1" customWidth="1"/>
    <col min="2309" max="2560" width="8.88671875" style="122"/>
    <col min="2561" max="2561" width="14.5546875" style="122" bestFit="1" customWidth="1"/>
    <col min="2562" max="2562" width="14.109375" style="122" bestFit="1" customWidth="1"/>
    <col min="2563" max="2563" width="29" style="122" bestFit="1" customWidth="1"/>
    <col min="2564" max="2564" width="20.109375" style="122" bestFit="1" customWidth="1"/>
    <col min="2565" max="2816" width="8.88671875" style="122"/>
    <col min="2817" max="2817" width="14.5546875" style="122" bestFit="1" customWidth="1"/>
    <col min="2818" max="2818" width="14.109375" style="122" bestFit="1" customWidth="1"/>
    <col min="2819" max="2819" width="29" style="122" bestFit="1" customWidth="1"/>
    <col min="2820" max="2820" width="20.109375" style="122" bestFit="1" customWidth="1"/>
    <col min="2821" max="3072" width="8.88671875" style="122"/>
    <col min="3073" max="3073" width="14.5546875" style="122" bestFit="1" customWidth="1"/>
    <col min="3074" max="3074" width="14.109375" style="122" bestFit="1" customWidth="1"/>
    <col min="3075" max="3075" width="29" style="122" bestFit="1" customWidth="1"/>
    <col min="3076" max="3076" width="20.109375" style="122" bestFit="1" customWidth="1"/>
    <col min="3077" max="3328" width="8.88671875" style="122"/>
    <col min="3329" max="3329" width="14.5546875" style="122" bestFit="1" customWidth="1"/>
    <col min="3330" max="3330" width="14.109375" style="122" bestFit="1" customWidth="1"/>
    <col min="3331" max="3331" width="29" style="122" bestFit="1" customWidth="1"/>
    <col min="3332" max="3332" width="20.109375" style="122" bestFit="1" customWidth="1"/>
    <col min="3333" max="3584" width="8.88671875" style="122"/>
    <col min="3585" max="3585" width="14.5546875" style="122" bestFit="1" customWidth="1"/>
    <col min="3586" max="3586" width="14.109375" style="122" bestFit="1" customWidth="1"/>
    <col min="3587" max="3587" width="29" style="122" bestFit="1" customWidth="1"/>
    <col min="3588" max="3588" width="20.109375" style="122" bestFit="1" customWidth="1"/>
    <col min="3589" max="3840" width="8.88671875" style="122"/>
    <col min="3841" max="3841" width="14.5546875" style="122" bestFit="1" customWidth="1"/>
    <col min="3842" max="3842" width="14.109375" style="122" bestFit="1" customWidth="1"/>
    <col min="3843" max="3843" width="29" style="122" bestFit="1" customWidth="1"/>
    <col min="3844" max="3844" width="20.109375" style="122" bestFit="1" customWidth="1"/>
    <col min="3845" max="4096" width="8.88671875" style="122"/>
    <col min="4097" max="4097" width="14.5546875" style="122" bestFit="1" customWidth="1"/>
    <col min="4098" max="4098" width="14.109375" style="122" bestFit="1" customWidth="1"/>
    <col min="4099" max="4099" width="29" style="122" bestFit="1" customWidth="1"/>
    <col min="4100" max="4100" width="20.109375" style="122" bestFit="1" customWidth="1"/>
    <col min="4101" max="4352" width="8.88671875" style="122"/>
    <col min="4353" max="4353" width="14.5546875" style="122" bestFit="1" customWidth="1"/>
    <col min="4354" max="4354" width="14.109375" style="122" bestFit="1" customWidth="1"/>
    <col min="4355" max="4355" width="29" style="122" bestFit="1" customWidth="1"/>
    <col min="4356" max="4356" width="20.109375" style="122" bestFit="1" customWidth="1"/>
    <col min="4357" max="4608" width="8.88671875" style="122"/>
    <col min="4609" max="4609" width="14.5546875" style="122" bestFit="1" customWidth="1"/>
    <col min="4610" max="4610" width="14.109375" style="122" bestFit="1" customWidth="1"/>
    <col min="4611" max="4611" width="29" style="122" bestFit="1" customWidth="1"/>
    <col min="4612" max="4612" width="20.109375" style="122" bestFit="1" customWidth="1"/>
    <col min="4613" max="4864" width="8.88671875" style="122"/>
    <col min="4865" max="4865" width="14.5546875" style="122" bestFit="1" customWidth="1"/>
    <col min="4866" max="4866" width="14.109375" style="122" bestFit="1" customWidth="1"/>
    <col min="4867" max="4867" width="29" style="122" bestFit="1" customWidth="1"/>
    <col min="4868" max="4868" width="20.109375" style="122" bestFit="1" customWidth="1"/>
    <col min="4869" max="5120" width="8.88671875" style="122"/>
    <col min="5121" max="5121" width="14.5546875" style="122" bestFit="1" customWidth="1"/>
    <col min="5122" max="5122" width="14.109375" style="122" bestFit="1" customWidth="1"/>
    <col min="5123" max="5123" width="29" style="122" bestFit="1" customWidth="1"/>
    <col min="5124" max="5124" width="20.109375" style="122" bestFit="1" customWidth="1"/>
    <col min="5125" max="5376" width="8.88671875" style="122"/>
    <col min="5377" max="5377" width="14.5546875" style="122" bestFit="1" customWidth="1"/>
    <col min="5378" max="5378" width="14.109375" style="122" bestFit="1" customWidth="1"/>
    <col min="5379" max="5379" width="29" style="122" bestFit="1" customWidth="1"/>
    <col min="5380" max="5380" width="20.109375" style="122" bestFit="1" customWidth="1"/>
    <col min="5381" max="5632" width="8.88671875" style="122"/>
    <col min="5633" max="5633" width="14.5546875" style="122" bestFit="1" customWidth="1"/>
    <col min="5634" max="5634" width="14.109375" style="122" bestFit="1" customWidth="1"/>
    <col min="5635" max="5635" width="29" style="122" bestFit="1" customWidth="1"/>
    <col min="5636" max="5636" width="20.109375" style="122" bestFit="1" customWidth="1"/>
    <col min="5637" max="5888" width="8.88671875" style="122"/>
    <col min="5889" max="5889" width="14.5546875" style="122" bestFit="1" customWidth="1"/>
    <col min="5890" max="5890" width="14.109375" style="122" bestFit="1" customWidth="1"/>
    <col min="5891" max="5891" width="29" style="122" bestFit="1" customWidth="1"/>
    <col min="5892" max="5892" width="20.109375" style="122" bestFit="1" customWidth="1"/>
    <col min="5893" max="6144" width="8.88671875" style="122"/>
    <col min="6145" max="6145" width="14.5546875" style="122" bestFit="1" customWidth="1"/>
    <col min="6146" max="6146" width="14.109375" style="122" bestFit="1" customWidth="1"/>
    <col min="6147" max="6147" width="29" style="122" bestFit="1" customWidth="1"/>
    <col min="6148" max="6148" width="20.109375" style="122" bestFit="1" customWidth="1"/>
    <col min="6149" max="6400" width="8.88671875" style="122"/>
    <col min="6401" max="6401" width="14.5546875" style="122" bestFit="1" customWidth="1"/>
    <col min="6402" max="6402" width="14.109375" style="122" bestFit="1" customWidth="1"/>
    <col min="6403" max="6403" width="29" style="122" bestFit="1" customWidth="1"/>
    <col min="6404" max="6404" width="20.109375" style="122" bestFit="1" customWidth="1"/>
    <col min="6405" max="6656" width="8.88671875" style="122"/>
    <col min="6657" max="6657" width="14.5546875" style="122" bestFit="1" customWidth="1"/>
    <col min="6658" max="6658" width="14.109375" style="122" bestFit="1" customWidth="1"/>
    <col min="6659" max="6659" width="29" style="122" bestFit="1" customWidth="1"/>
    <col min="6660" max="6660" width="20.109375" style="122" bestFit="1" customWidth="1"/>
    <col min="6661" max="6912" width="8.88671875" style="122"/>
    <col min="6913" max="6913" width="14.5546875" style="122" bestFit="1" customWidth="1"/>
    <col min="6914" max="6914" width="14.109375" style="122" bestFit="1" customWidth="1"/>
    <col min="6915" max="6915" width="29" style="122" bestFit="1" customWidth="1"/>
    <col min="6916" max="6916" width="20.109375" style="122" bestFit="1" customWidth="1"/>
    <col min="6917" max="7168" width="8.88671875" style="122"/>
    <col min="7169" max="7169" width="14.5546875" style="122" bestFit="1" customWidth="1"/>
    <col min="7170" max="7170" width="14.109375" style="122" bestFit="1" customWidth="1"/>
    <col min="7171" max="7171" width="29" style="122" bestFit="1" customWidth="1"/>
    <col min="7172" max="7172" width="20.109375" style="122" bestFit="1" customWidth="1"/>
    <col min="7173" max="7424" width="8.88671875" style="122"/>
    <col min="7425" max="7425" width="14.5546875" style="122" bestFit="1" customWidth="1"/>
    <col min="7426" max="7426" width="14.109375" style="122" bestFit="1" customWidth="1"/>
    <col min="7427" max="7427" width="29" style="122" bestFit="1" customWidth="1"/>
    <col min="7428" max="7428" width="20.109375" style="122" bestFit="1" customWidth="1"/>
    <col min="7429" max="7680" width="8.88671875" style="122"/>
    <col min="7681" max="7681" width="14.5546875" style="122" bestFit="1" customWidth="1"/>
    <col min="7682" max="7682" width="14.109375" style="122" bestFit="1" customWidth="1"/>
    <col min="7683" max="7683" width="29" style="122" bestFit="1" customWidth="1"/>
    <col min="7684" max="7684" width="20.109375" style="122" bestFit="1" customWidth="1"/>
    <col min="7685" max="7936" width="8.88671875" style="122"/>
    <col min="7937" max="7937" width="14.5546875" style="122" bestFit="1" customWidth="1"/>
    <col min="7938" max="7938" width="14.109375" style="122" bestFit="1" customWidth="1"/>
    <col min="7939" max="7939" width="29" style="122" bestFit="1" customWidth="1"/>
    <col min="7940" max="7940" width="20.109375" style="122" bestFit="1" customWidth="1"/>
    <col min="7941" max="8192" width="8.88671875" style="122"/>
    <col min="8193" max="8193" width="14.5546875" style="122" bestFit="1" customWidth="1"/>
    <col min="8194" max="8194" width="14.109375" style="122" bestFit="1" customWidth="1"/>
    <col min="8195" max="8195" width="29" style="122" bestFit="1" customWidth="1"/>
    <col min="8196" max="8196" width="20.109375" style="122" bestFit="1" customWidth="1"/>
    <col min="8197" max="8448" width="8.88671875" style="122"/>
    <col min="8449" max="8449" width="14.5546875" style="122" bestFit="1" customWidth="1"/>
    <col min="8450" max="8450" width="14.109375" style="122" bestFit="1" customWidth="1"/>
    <col min="8451" max="8451" width="29" style="122" bestFit="1" customWidth="1"/>
    <col min="8452" max="8452" width="20.109375" style="122" bestFit="1" customWidth="1"/>
    <col min="8453" max="8704" width="8.88671875" style="122"/>
    <col min="8705" max="8705" width="14.5546875" style="122" bestFit="1" customWidth="1"/>
    <col min="8706" max="8706" width="14.109375" style="122" bestFit="1" customWidth="1"/>
    <col min="8707" max="8707" width="29" style="122" bestFit="1" customWidth="1"/>
    <col min="8708" max="8708" width="20.109375" style="122" bestFit="1" customWidth="1"/>
    <col min="8709" max="8960" width="8.88671875" style="122"/>
    <col min="8961" max="8961" width="14.5546875" style="122" bestFit="1" customWidth="1"/>
    <col min="8962" max="8962" width="14.109375" style="122" bestFit="1" customWidth="1"/>
    <col min="8963" max="8963" width="29" style="122" bestFit="1" customWidth="1"/>
    <col min="8964" max="8964" width="20.109375" style="122" bestFit="1" customWidth="1"/>
    <col min="8965" max="9216" width="8.88671875" style="122"/>
    <col min="9217" max="9217" width="14.5546875" style="122" bestFit="1" customWidth="1"/>
    <col min="9218" max="9218" width="14.109375" style="122" bestFit="1" customWidth="1"/>
    <col min="9219" max="9219" width="29" style="122" bestFit="1" customWidth="1"/>
    <col min="9220" max="9220" width="20.109375" style="122" bestFit="1" customWidth="1"/>
    <col min="9221" max="9472" width="8.88671875" style="122"/>
    <col min="9473" max="9473" width="14.5546875" style="122" bestFit="1" customWidth="1"/>
    <col min="9474" max="9474" width="14.109375" style="122" bestFit="1" customWidth="1"/>
    <col min="9475" max="9475" width="29" style="122" bestFit="1" customWidth="1"/>
    <col min="9476" max="9476" width="20.109375" style="122" bestFit="1" customWidth="1"/>
    <col min="9477" max="9728" width="8.88671875" style="122"/>
    <col min="9729" max="9729" width="14.5546875" style="122" bestFit="1" customWidth="1"/>
    <col min="9730" max="9730" width="14.109375" style="122" bestFit="1" customWidth="1"/>
    <col min="9731" max="9731" width="29" style="122" bestFit="1" customWidth="1"/>
    <col min="9732" max="9732" width="20.109375" style="122" bestFit="1" customWidth="1"/>
    <col min="9733" max="9984" width="8.88671875" style="122"/>
    <col min="9985" max="9985" width="14.5546875" style="122" bestFit="1" customWidth="1"/>
    <col min="9986" max="9986" width="14.109375" style="122" bestFit="1" customWidth="1"/>
    <col min="9987" max="9987" width="29" style="122" bestFit="1" customWidth="1"/>
    <col min="9988" max="9988" width="20.109375" style="122" bestFit="1" customWidth="1"/>
    <col min="9989" max="10240" width="8.88671875" style="122"/>
    <col min="10241" max="10241" width="14.5546875" style="122" bestFit="1" customWidth="1"/>
    <col min="10242" max="10242" width="14.109375" style="122" bestFit="1" customWidth="1"/>
    <col min="10243" max="10243" width="29" style="122" bestFit="1" customWidth="1"/>
    <col min="10244" max="10244" width="20.109375" style="122" bestFit="1" customWidth="1"/>
    <col min="10245" max="10496" width="8.88671875" style="122"/>
    <col min="10497" max="10497" width="14.5546875" style="122" bestFit="1" customWidth="1"/>
    <col min="10498" max="10498" width="14.109375" style="122" bestFit="1" customWidth="1"/>
    <col min="10499" max="10499" width="29" style="122" bestFit="1" customWidth="1"/>
    <col min="10500" max="10500" width="20.109375" style="122" bestFit="1" customWidth="1"/>
    <col min="10501" max="10752" width="8.88671875" style="122"/>
    <col min="10753" max="10753" width="14.5546875" style="122" bestFit="1" customWidth="1"/>
    <col min="10754" max="10754" width="14.109375" style="122" bestFit="1" customWidth="1"/>
    <col min="10755" max="10755" width="29" style="122" bestFit="1" customWidth="1"/>
    <col min="10756" max="10756" width="20.109375" style="122" bestFit="1" customWidth="1"/>
    <col min="10757" max="11008" width="8.88671875" style="122"/>
    <col min="11009" max="11009" width="14.5546875" style="122" bestFit="1" customWidth="1"/>
    <col min="11010" max="11010" width="14.109375" style="122" bestFit="1" customWidth="1"/>
    <col min="11011" max="11011" width="29" style="122" bestFit="1" customWidth="1"/>
    <col min="11012" max="11012" width="20.109375" style="122" bestFit="1" customWidth="1"/>
    <col min="11013" max="11264" width="8.88671875" style="122"/>
    <col min="11265" max="11265" width="14.5546875" style="122" bestFit="1" customWidth="1"/>
    <col min="11266" max="11266" width="14.109375" style="122" bestFit="1" customWidth="1"/>
    <col min="11267" max="11267" width="29" style="122" bestFit="1" customWidth="1"/>
    <col min="11268" max="11268" width="20.109375" style="122" bestFit="1" customWidth="1"/>
    <col min="11269" max="11520" width="8.88671875" style="122"/>
    <col min="11521" max="11521" width="14.5546875" style="122" bestFit="1" customWidth="1"/>
    <col min="11522" max="11522" width="14.109375" style="122" bestFit="1" customWidth="1"/>
    <col min="11523" max="11523" width="29" style="122" bestFit="1" customWidth="1"/>
    <col min="11524" max="11524" width="20.109375" style="122" bestFit="1" customWidth="1"/>
    <col min="11525" max="11776" width="8.88671875" style="122"/>
    <col min="11777" max="11777" width="14.5546875" style="122" bestFit="1" customWidth="1"/>
    <col min="11778" max="11778" width="14.109375" style="122" bestFit="1" customWidth="1"/>
    <col min="11779" max="11779" width="29" style="122" bestFit="1" customWidth="1"/>
    <col min="11780" max="11780" width="20.109375" style="122" bestFit="1" customWidth="1"/>
    <col min="11781" max="12032" width="8.88671875" style="122"/>
    <col min="12033" max="12033" width="14.5546875" style="122" bestFit="1" customWidth="1"/>
    <col min="12034" max="12034" width="14.109375" style="122" bestFit="1" customWidth="1"/>
    <col min="12035" max="12035" width="29" style="122" bestFit="1" customWidth="1"/>
    <col min="12036" max="12036" width="20.109375" style="122" bestFit="1" customWidth="1"/>
    <col min="12037" max="12288" width="8.88671875" style="122"/>
    <col min="12289" max="12289" width="14.5546875" style="122" bestFit="1" customWidth="1"/>
    <col min="12290" max="12290" width="14.109375" style="122" bestFit="1" customWidth="1"/>
    <col min="12291" max="12291" width="29" style="122" bestFit="1" customWidth="1"/>
    <col min="12292" max="12292" width="20.109375" style="122" bestFit="1" customWidth="1"/>
    <col min="12293" max="12544" width="8.88671875" style="122"/>
    <col min="12545" max="12545" width="14.5546875" style="122" bestFit="1" customWidth="1"/>
    <col min="12546" max="12546" width="14.109375" style="122" bestFit="1" customWidth="1"/>
    <col min="12547" max="12547" width="29" style="122" bestFit="1" customWidth="1"/>
    <col min="12548" max="12548" width="20.109375" style="122" bestFit="1" customWidth="1"/>
    <col min="12549" max="12800" width="8.88671875" style="122"/>
    <col min="12801" max="12801" width="14.5546875" style="122" bestFit="1" customWidth="1"/>
    <col min="12802" max="12802" width="14.109375" style="122" bestFit="1" customWidth="1"/>
    <col min="12803" max="12803" width="29" style="122" bestFit="1" customWidth="1"/>
    <col min="12804" max="12804" width="20.109375" style="122" bestFit="1" customWidth="1"/>
    <col min="12805" max="13056" width="8.88671875" style="122"/>
    <col min="13057" max="13057" width="14.5546875" style="122" bestFit="1" customWidth="1"/>
    <col min="13058" max="13058" width="14.109375" style="122" bestFit="1" customWidth="1"/>
    <col min="13059" max="13059" width="29" style="122" bestFit="1" customWidth="1"/>
    <col min="13060" max="13060" width="20.109375" style="122" bestFit="1" customWidth="1"/>
    <col min="13061" max="13312" width="8.88671875" style="122"/>
    <col min="13313" max="13313" width="14.5546875" style="122" bestFit="1" customWidth="1"/>
    <col min="13314" max="13314" width="14.109375" style="122" bestFit="1" customWidth="1"/>
    <col min="13315" max="13315" width="29" style="122" bestFit="1" customWidth="1"/>
    <col min="13316" max="13316" width="20.109375" style="122" bestFit="1" customWidth="1"/>
    <col min="13317" max="13568" width="8.88671875" style="122"/>
    <col min="13569" max="13569" width="14.5546875" style="122" bestFit="1" customWidth="1"/>
    <col min="13570" max="13570" width="14.109375" style="122" bestFit="1" customWidth="1"/>
    <col min="13571" max="13571" width="29" style="122" bestFit="1" customWidth="1"/>
    <col min="13572" max="13572" width="20.109375" style="122" bestFit="1" customWidth="1"/>
    <col min="13573" max="13824" width="8.88671875" style="122"/>
    <col min="13825" max="13825" width="14.5546875" style="122" bestFit="1" customWidth="1"/>
    <col min="13826" max="13826" width="14.109375" style="122" bestFit="1" customWidth="1"/>
    <col min="13827" max="13827" width="29" style="122" bestFit="1" customWidth="1"/>
    <col min="13828" max="13828" width="20.109375" style="122" bestFit="1" customWidth="1"/>
    <col min="13829" max="14080" width="8.88671875" style="122"/>
    <col min="14081" max="14081" width="14.5546875" style="122" bestFit="1" customWidth="1"/>
    <col min="14082" max="14082" width="14.109375" style="122" bestFit="1" customWidth="1"/>
    <col min="14083" max="14083" width="29" style="122" bestFit="1" customWidth="1"/>
    <col min="14084" max="14084" width="20.109375" style="122" bestFit="1" customWidth="1"/>
    <col min="14085" max="14336" width="8.88671875" style="122"/>
    <col min="14337" max="14337" width="14.5546875" style="122" bestFit="1" customWidth="1"/>
    <col min="14338" max="14338" width="14.109375" style="122" bestFit="1" customWidth="1"/>
    <col min="14339" max="14339" width="29" style="122" bestFit="1" customWidth="1"/>
    <col min="14340" max="14340" width="20.109375" style="122" bestFit="1" customWidth="1"/>
    <col min="14341" max="14592" width="8.88671875" style="122"/>
    <col min="14593" max="14593" width="14.5546875" style="122" bestFit="1" customWidth="1"/>
    <col min="14594" max="14594" width="14.109375" style="122" bestFit="1" customWidth="1"/>
    <col min="14595" max="14595" width="29" style="122" bestFit="1" customWidth="1"/>
    <col min="14596" max="14596" width="20.109375" style="122" bestFit="1" customWidth="1"/>
    <col min="14597" max="14848" width="8.88671875" style="122"/>
    <col min="14849" max="14849" width="14.5546875" style="122" bestFit="1" customWidth="1"/>
    <col min="14850" max="14850" width="14.109375" style="122" bestFit="1" customWidth="1"/>
    <col min="14851" max="14851" width="29" style="122" bestFit="1" customWidth="1"/>
    <col min="14852" max="14852" width="20.109375" style="122" bestFit="1" customWidth="1"/>
    <col min="14853" max="15104" width="8.88671875" style="122"/>
    <col min="15105" max="15105" width="14.5546875" style="122" bestFit="1" customWidth="1"/>
    <col min="15106" max="15106" width="14.109375" style="122" bestFit="1" customWidth="1"/>
    <col min="15107" max="15107" width="29" style="122" bestFit="1" customWidth="1"/>
    <col min="15108" max="15108" width="20.109375" style="122" bestFit="1" customWidth="1"/>
    <col min="15109" max="15360" width="8.88671875" style="122"/>
    <col min="15361" max="15361" width="14.5546875" style="122" bestFit="1" customWidth="1"/>
    <col min="15362" max="15362" width="14.109375" style="122" bestFit="1" customWidth="1"/>
    <col min="15363" max="15363" width="29" style="122" bestFit="1" customWidth="1"/>
    <col min="15364" max="15364" width="20.109375" style="122" bestFit="1" customWidth="1"/>
    <col min="15365" max="15616" width="8.88671875" style="122"/>
    <col min="15617" max="15617" width="14.5546875" style="122" bestFit="1" customWidth="1"/>
    <col min="15618" max="15618" width="14.109375" style="122" bestFit="1" customWidth="1"/>
    <col min="15619" max="15619" width="29" style="122" bestFit="1" customWidth="1"/>
    <col min="15620" max="15620" width="20.109375" style="122" bestFit="1" customWidth="1"/>
    <col min="15621" max="15872" width="8.88671875" style="122"/>
    <col min="15873" max="15873" width="14.5546875" style="122" bestFit="1" customWidth="1"/>
    <col min="15874" max="15874" width="14.109375" style="122" bestFit="1" customWidth="1"/>
    <col min="15875" max="15875" width="29" style="122" bestFit="1" customWidth="1"/>
    <col min="15876" max="15876" width="20.109375" style="122" bestFit="1" customWidth="1"/>
    <col min="15877" max="16128" width="8.88671875" style="122"/>
    <col min="16129" max="16129" width="14.5546875" style="122" bestFit="1" customWidth="1"/>
    <col min="16130" max="16130" width="14.109375" style="122" bestFit="1" customWidth="1"/>
    <col min="16131" max="16131" width="29" style="122" bestFit="1" customWidth="1"/>
    <col min="16132" max="16132" width="20.109375" style="122" bestFit="1" customWidth="1"/>
    <col min="16133" max="16384" width="8.88671875" style="122"/>
  </cols>
  <sheetData>
    <row r="1" spans="1:9">
      <c r="A1" s="118" t="s">
        <v>313</v>
      </c>
      <c r="B1" s="119" t="s">
        <v>112</v>
      </c>
      <c r="C1" s="119" t="s">
        <v>13</v>
      </c>
      <c r="D1" s="119" t="s">
        <v>113</v>
      </c>
      <c r="E1" s="120" t="s">
        <v>170</v>
      </c>
      <c r="F1" s="119" t="s">
        <v>314</v>
      </c>
      <c r="G1" s="119" t="s">
        <v>315</v>
      </c>
      <c r="H1" s="121" t="s">
        <v>16</v>
      </c>
    </row>
    <row r="2" spans="1:9">
      <c r="A2" s="123">
        <v>2</v>
      </c>
      <c r="B2" s="124" t="s">
        <v>114</v>
      </c>
      <c r="C2" s="125" t="s">
        <v>115</v>
      </c>
      <c r="D2" s="124"/>
      <c r="E2" s="126"/>
      <c r="F2" s="127"/>
      <c r="G2" s="127"/>
      <c r="H2" s="128" t="s">
        <v>314</v>
      </c>
      <c r="I2" s="122" t="s">
        <v>316</v>
      </c>
    </row>
    <row r="3" spans="1:9">
      <c r="A3" s="123">
        <v>1</v>
      </c>
      <c r="B3" s="124" t="s">
        <v>116</v>
      </c>
      <c r="C3" s="125" t="s">
        <v>117</v>
      </c>
      <c r="D3" s="124" t="s">
        <v>118</v>
      </c>
      <c r="E3" s="126"/>
      <c r="F3" s="127"/>
      <c r="G3" s="127"/>
      <c r="H3" s="128" t="s">
        <v>314</v>
      </c>
    </row>
    <row r="4" spans="1:9">
      <c r="A4" s="123">
        <v>1</v>
      </c>
      <c r="B4" s="124" t="s">
        <v>100</v>
      </c>
      <c r="C4" s="125" t="s">
        <v>119</v>
      </c>
      <c r="D4" s="124" t="s">
        <v>120</v>
      </c>
      <c r="E4" s="126"/>
      <c r="F4" s="127"/>
      <c r="G4" s="127"/>
      <c r="H4" s="128" t="s">
        <v>314</v>
      </c>
      <c r="I4" s="122" t="s">
        <v>316</v>
      </c>
    </row>
    <row r="5" spans="1:9">
      <c r="A5" s="123">
        <v>4</v>
      </c>
      <c r="B5" s="124" t="s">
        <v>100</v>
      </c>
      <c r="C5" s="125" t="s">
        <v>121</v>
      </c>
      <c r="D5" s="124" t="s">
        <v>120</v>
      </c>
      <c r="E5" s="126"/>
      <c r="F5" s="127"/>
      <c r="G5" s="127"/>
      <c r="H5" s="128" t="s">
        <v>314</v>
      </c>
      <c r="I5" s="122" t="s">
        <v>316</v>
      </c>
    </row>
    <row r="6" spans="1:9">
      <c r="A6" s="123">
        <v>1</v>
      </c>
      <c r="B6" s="124" t="s">
        <v>100</v>
      </c>
      <c r="C6" s="125" t="s">
        <v>122</v>
      </c>
      <c r="D6" s="124" t="s">
        <v>118</v>
      </c>
      <c r="E6" s="126"/>
      <c r="F6" s="127"/>
      <c r="G6" s="127"/>
      <c r="H6" s="128" t="s">
        <v>314</v>
      </c>
      <c r="I6" s="122" t="s">
        <v>316</v>
      </c>
    </row>
    <row r="7" spans="1:9">
      <c r="A7" s="123">
        <v>1</v>
      </c>
      <c r="B7" s="124" t="s">
        <v>100</v>
      </c>
      <c r="C7" s="125" t="s">
        <v>123</v>
      </c>
      <c r="D7" s="124" t="s">
        <v>118</v>
      </c>
      <c r="E7" s="126"/>
      <c r="F7" s="127"/>
      <c r="G7" s="127"/>
      <c r="H7" s="128" t="s">
        <v>314</v>
      </c>
      <c r="I7" s="122" t="s">
        <v>316</v>
      </c>
    </row>
    <row r="8" spans="1:9">
      <c r="A8" s="123">
        <v>6</v>
      </c>
      <c r="B8" s="124" t="s">
        <v>124</v>
      </c>
      <c r="C8" s="125" t="s">
        <v>125</v>
      </c>
      <c r="D8" s="124" t="s">
        <v>126</v>
      </c>
      <c r="E8" s="126"/>
      <c r="F8" s="127"/>
      <c r="G8" s="127"/>
      <c r="H8" s="128" t="s">
        <v>314</v>
      </c>
      <c r="I8" s="122" t="s">
        <v>316</v>
      </c>
    </row>
    <row r="9" spans="1:9" ht="27.6">
      <c r="A9" s="123">
        <v>8</v>
      </c>
      <c r="B9" s="124" t="s">
        <v>43</v>
      </c>
      <c r="C9" s="125" t="s">
        <v>127</v>
      </c>
      <c r="D9" s="124" t="s">
        <v>47</v>
      </c>
      <c r="E9" s="126"/>
      <c r="F9" s="127" t="s">
        <v>317</v>
      </c>
      <c r="G9" s="127"/>
      <c r="H9" s="135" t="s">
        <v>318</v>
      </c>
    </row>
    <row r="10" spans="1:9">
      <c r="A10" s="123">
        <v>1</v>
      </c>
      <c r="B10" s="124" t="s">
        <v>128</v>
      </c>
      <c r="C10" s="125" t="s">
        <v>129</v>
      </c>
      <c r="D10" s="124" t="s">
        <v>126</v>
      </c>
      <c r="E10" s="126"/>
      <c r="F10" s="127"/>
      <c r="G10" s="127"/>
      <c r="H10" s="128" t="s">
        <v>349</v>
      </c>
      <c r="I10" s="122" t="s">
        <v>316</v>
      </c>
    </row>
    <row r="11" spans="1:9">
      <c r="A11" s="123">
        <v>1</v>
      </c>
      <c r="B11" s="124" t="s">
        <v>128</v>
      </c>
      <c r="C11" s="125" t="s">
        <v>339</v>
      </c>
      <c r="D11" s="124" t="s">
        <v>126</v>
      </c>
      <c r="E11" s="126"/>
      <c r="F11" s="127"/>
      <c r="G11" s="127"/>
      <c r="H11" s="128" t="s">
        <v>314</v>
      </c>
    </row>
    <row r="12" spans="1:9">
      <c r="A12" s="123">
        <v>1</v>
      </c>
      <c r="B12" s="124" t="s">
        <v>39</v>
      </c>
      <c r="C12" s="125" t="s">
        <v>130</v>
      </c>
      <c r="D12" s="124" t="s">
        <v>131</v>
      </c>
      <c r="E12" s="126"/>
      <c r="F12" s="127"/>
      <c r="G12" s="127"/>
      <c r="H12" s="128" t="s">
        <v>314</v>
      </c>
      <c r="I12" s="122" t="s">
        <v>316</v>
      </c>
    </row>
    <row r="13" spans="1:9">
      <c r="A13" s="123">
        <v>1</v>
      </c>
      <c r="B13" s="124" t="s">
        <v>39</v>
      </c>
      <c r="C13" s="125" t="s">
        <v>132</v>
      </c>
      <c r="D13" s="124" t="s">
        <v>131</v>
      </c>
      <c r="E13" s="126"/>
      <c r="F13" s="127"/>
      <c r="G13" s="127"/>
      <c r="H13" s="128" t="s">
        <v>314</v>
      </c>
      <c r="I13" s="122" t="s">
        <v>316</v>
      </c>
    </row>
    <row r="14" spans="1:9">
      <c r="A14" s="123">
        <v>1</v>
      </c>
      <c r="B14" s="124" t="s">
        <v>169</v>
      </c>
      <c r="C14" s="125" t="s">
        <v>168</v>
      </c>
      <c r="D14" s="124" t="s">
        <v>118</v>
      </c>
      <c r="E14" s="126">
        <v>350</v>
      </c>
      <c r="F14" s="127"/>
      <c r="G14" s="136">
        <v>43344</v>
      </c>
      <c r="H14" s="128" t="s">
        <v>314</v>
      </c>
      <c r="I14" s="122" t="s">
        <v>316</v>
      </c>
    </row>
    <row r="15" spans="1:9">
      <c r="A15" s="123">
        <v>1</v>
      </c>
      <c r="B15" s="124" t="s">
        <v>205</v>
      </c>
      <c r="C15" s="125" t="s">
        <v>206</v>
      </c>
      <c r="D15" s="124" t="s">
        <v>341</v>
      </c>
      <c r="E15" s="126"/>
      <c r="F15" s="127"/>
      <c r="G15" s="127"/>
      <c r="H15" s="135" t="s">
        <v>342</v>
      </c>
    </row>
    <row r="16" spans="1:9">
      <c r="A16" s="129">
        <f>SUM(A2:A15)</f>
        <v>30</v>
      </c>
      <c r="B16" s="130" t="s">
        <v>319</v>
      </c>
      <c r="C16" s="131"/>
      <c r="D16" s="130"/>
      <c r="E16" s="132"/>
      <c r="F16" s="133"/>
      <c r="G16" s="137"/>
      <c r="H16" s="134"/>
    </row>
    <row r="17" spans="1:9">
      <c r="A17" s="129">
        <v>10</v>
      </c>
      <c r="B17" s="130" t="s">
        <v>320</v>
      </c>
      <c r="C17" s="131"/>
      <c r="D17" s="130"/>
      <c r="E17" s="132"/>
      <c r="F17" s="133"/>
      <c r="G17" s="137"/>
      <c r="H17" s="134"/>
    </row>
    <row r="18" spans="1:9">
      <c r="A18" s="129"/>
      <c r="B18" s="130"/>
      <c r="C18" s="131"/>
      <c r="D18" s="130"/>
      <c r="E18" s="132"/>
      <c r="F18" s="133"/>
      <c r="G18" s="137"/>
      <c r="H18" s="134"/>
    </row>
    <row r="19" spans="1:9">
      <c r="A19" s="138" t="s">
        <v>321</v>
      </c>
      <c r="B19" s="130"/>
      <c r="C19" s="131"/>
      <c r="D19" s="130"/>
      <c r="E19" s="132"/>
      <c r="F19" s="133"/>
      <c r="G19" s="137"/>
      <c r="H19" s="134"/>
    </row>
    <row r="21" spans="1:9" ht="27.6">
      <c r="A21" s="123">
        <v>1</v>
      </c>
      <c r="B21" s="124" t="s">
        <v>207</v>
      </c>
      <c r="C21" s="125" t="s">
        <v>208</v>
      </c>
      <c r="D21" s="124" t="s">
        <v>211</v>
      </c>
      <c r="E21" s="126"/>
      <c r="F21" s="127"/>
      <c r="G21" s="127"/>
      <c r="H21" s="135" t="s">
        <v>322</v>
      </c>
    </row>
    <row r="22" spans="1:9" ht="27.6">
      <c r="A22" s="123">
        <v>1</v>
      </c>
      <c r="B22" s="124" t="s">
        <v>209</v>
      </c>
      <c r="C22" s="125" t="s">
        <v>210</v>
      </c>
      <c r="D22" s="124" t="s">
        <v>211</v>
      </c>
      <c r="E22" s="126"/>
      <c r="F22" s="127"/>
      <c r="G22" s="127"/>
      <c r="H22" s="135" t="s">
        <v>322</v>
      </c>
    </row>
    <row r="23" spans="1:9">
      <c r="A23" s="139">
        <f>SUM(A15:A22)</f>
        <v>43</v>
      </c>
      <c r="B23" s="133"/>
      <c r="C23" s="133"/>
      <c r="D23" s="133"/>
      <c r="E23" s="132"/>
      <c r="F23" s="133"/>
      <c r="G23" s="133"/>
      <c r="H23" s="134"/>
    </row>
    <row r="24" spans="1:9">
      <c r="A24" s="140" t="s">
        <v>323</v>
      </c>
      <c r="B24" s="133"/>
      <c r="C24" s="133"/>
      <c r="D24" s="133"/>
      <c r="E24" s="132"/>
      <c r="F24" s="133"/>
      <c r="G24" s="133"/>
      <c r="H24" s="134"/>
    </row>
    <row r="25" spans="1:9">
      <c r="A25" s="123">
        <v>1</v>
      </c>
      <c r="B25" s="124" t="s">
        <v>324</v>
      </c>
      <c r="C25" s="125" t="s">
        <v>200</v>
      </c>
      <c r="D25" s="124" t="s">
        <v>325</v>
      </c>
      <c r="E25" s="126"/>
      <c r="F25" s="127" t="s">
        <v>302</v>
      </c>
      <c r="G25" s="127"/>
      <c r="H25" s="128" t="s">
        <v>326</v>
      </c>
      <c r="I25" s="122" t="s">
        <v>316</v>
      </c>
    </row>
    <row r="26" spans="1:9" ht="27.6">
      <c r="A26" s="123">
        <v>4</v>
      </c>
      <c r="B26" s="124" t="s">
        <v>327</v>
      </c>
      <c r="C26" s="125" t="s">
        <v>198</v>
      </c>
      <c r="D26" s="141" t="s">
        <v>328</v>
      </c>
      <c r="E26" s="126"/>
      <c r="F26" s="136" t="s">
        <v>302</v>
      </c>
      <c r="G26" s="127"/>
      <c r="H26" s="128" t="s">
        <v>326</v>
      </c>
      <c r="I26" s="122" t="s">
        <v>316</v>
      </c>
    </row>
    <row r="27" spans="1:9">
      <c r="A27" s="123">
        <v>2</v>
      </c>
      <c r="B27" s="124" t="s">
        <v>327</v>
      </c>
      <c r="C27" s="125"/>
      <c r="D27" s="141"/>
      <c r="E27" s="126"/>
      <c r="F27" s="136"/>
      <c r="G27" s="127"/>
      <c r="H27" s="128" t="s">
        <v>41</v>
      </c>
      <c r="I27" s="122" t="s">
        <v>316</v>
      </c>
    </row>
    <row r="28" spans="1:9">
      <c r="A28" s="123">
        <v>6</v>
      </c>
      <c r="B28" s="127" t="s">
        <v>324</v>
      </c>
      <c r="C28" s="125" t="s">
        <v>329</v>
      </c>
      <c r="D28" s="124" t="s">
        <v>330</v>
      </c>
      <c r="E28" s="126"/>
      <c r="F28" s="136" t="s">
        <v>302</v>
      </c>
      <c r="G28" s="127"/>
      <c r="H28" s="128" t="s">
        <v>326</v>
      </c>
      <c r="I28" s="122" t="s">
        <v>316</v>
      </c>
    </row>
    <row r="29" spans="1:9">
      <c r="A29" s="123">
        <v>6</v>
      </c>
      <c r="B29" s="127" t="s">
        <v>331</v>
      </c>
      <c r="C29" s="125" t="s">
        <v>332</v>
      </c>
      <c r="D29" s="127" t="s">
        <v>333</v>
      </c>
      <c r="E29" s="126"/>
      <c r="F29" s="127" t="s">
        <v>302</v>
      </c>
      <c r="G29" s="127"/>
      <c r="H29" s="128" t="s">
        <v>326</v>
      </c>
      <c r="I29" s="122" t="s">
        <v>316</v>
      </c>
    </row>
    <row r="30" spans="1:9">
      <c r="A30" s="123">
        <v>2</v>
      </c>
      <c r="B30" s="127" t="s">
        <v>199</v>
      </c>
      <c r="C30" s="127"/>
      <c r="D30" s="127" t="s">
        <v>334</v>
      </c>
      <c r="E30" s="126"/>
      <c r="F30" s="127" t="s">
        <v>302</v>
      </c>
      <c r="G30" s="127"/>
      <c r="H30" s="128" t="s">
        <v>326</v>
      </c>
      <c r="I30" s="122" t="s">
        <v>316</v>
      </c>
    </row>
    <row r="31" spans="1:9" ht="14.4" thickBot="1">
      <c r="A31" s="142">
        <v>3</v>
      </c>
      <c r="B31" s="143" t="s">
        <v>335</v>
      </c>
      <c r="C31" s="143"/>
      <c r="D31" s="143" t="s">
        <v>336</v>
      </c>
      <c r="E31" s="144"/>
      <c r="F31" s="143" t="s">
        <v>302</v>
      </c>
      <c r="G31" s="143"/>
      <c r="H31" s="128" t="s">
        <v>326</v>
      </c>
      <c r="I31" s="122" t="s">
        <v>316</v>
      </c>
    </row>
    <row r="32" spans="1:9">
      <c r="A32" s="122">
        <f>SUM(A25:A31)</f>
        <v>24</v>
      </c>
    </row>
    <row r="33" spans="1:8" s="146" customFormat="1">
      <c r="A33" s="146" t="s">
        <v>337</v>
      </c>
      <c r="E33" s="147"/>
      <c r="H33" s="146" t="s">
        <v>338</v>
      </c>
    </row>
    <row r="34" spans="1:8">
      <c r="A34" s="122">
        <v>11</v>
      </c>
    </row>
    <row r="36" spans="1:8">
      <c r="A36" s="122">
        <f>A16+A17+A23+A32+A34</f>
        <v>118</v>
      </c>
    </row>
  </sheetData>
  <pageMargins left="0.7" right="0.7" top="0.75" bottom="0.75" header="0.3" footer="0.3"/>
  <pageSetup paperSize="9" scale="66"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98AA1-8AA5-45AE-973A-F16E60901322}">
  <dimension ref="A1:A6"/>
  <sheetViews>
    <sheetView workbookViewId="0">
      <selection activeCell="A6" sqref="A6"/>
    </sheetView>
  </sheetViews>
  <sheetFormatPr defaultRowHeight="14.4"/>
  <cols>
    <col min="1" max="1" width="97.6640625" customWidth="1"/>
  </cols>
  <sheetData>
    <row r="1" spans="1:1">
      <c r="A1" s="109"/>
    </row>
    <row r="2" spans="1:1" ht="125.4">
      <c r="A2" s="109" t="s">
        <v>238</v>
      </c>
    </row>
    <row r="3" spans="1:1">
      <c r="A3" s="109"/>
    </row>
    <row r="4" spans="1:1" ht="22.8">
      <c r="A4" s="109" t="s">
        <v>235</v>
      </c>
    </row>
    <row r="5" spans="1:1">
      <c r="A5" s="109" t="s">
        <v>236</v>
      </c>
    </row>
    <row r="6" spans="1:1" ht="34.200000000000003">
      <c r="A6" s="109" t="s">
        <v>237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1D497-C46C-4A8E-86CA-ED6779FD6522}">
  <sheetPr>
    <pageSetUpPr fitToPage="1"/>
  </sheetPr>
  <dimension ref="A1:E31"/>
  <sheetViews>
    <sheetView workbookViewId="0">
      <selection activeCell="B1" sqref="B1:B1048576"/>
    </sheetView>
  </sheetViews>
  <sheetFormatPr defaultRowHeight="14.4"/>
  <cols>
    <col min="1" max="1" width="31" bestFit="1" customWidth="1"/>
    <col min="2" max="2" width="18" style="151" customWidth="1"/>
    <col min="3" max="3" width="32.77734375" bestFit="1" customWidth="1"/>
    <col min="5" max="5" width="47.21875" bestFit="1" customWidth="1"/>
    <col min="7" max="7" width="16.5546875" bestFit="1" customWidth="1"/>
    <col min="8" max="8" width="16.5546875" customWidth="1"/>
  </cols>
  <sheetData>
    <row r="1" spans="1:5" ht="21">
      <c r="A1" s="111" t="s">
        <v>268</v>
      </c>
      <c r="B1" s="148"/>
      <c r="C1" s="111" t="s">
        <v>269</v>
      </c>
      <c r="D1" s="112"/>
      <c r="E1" s="111" t="s">
        <v>286</v>
      </c>
    </row>
    <row r="2" spans="1:5">
      <c r="A2" s="112" t="s">
        <v>250</v>
      </c>
      <c r="B2" s="149"/>
      <c r="C2" s="112" t="s">
        <v>270</v>
      </c>
      <c r="D2" s="112"/>
      <c r="E2" s="112" t="s">
        <v>287</v>
      </c>
    </row>
    <row r="3" spans="1:5">
      <c r="A3" s="112" t="s">
        <v>251</v>
      </c>
      <c r="B3" s="149"/>
      <c r="C3" s="112" t="s">
        <v>271</v>
      </c>
      <c r="D3" s="112"/>
      <c r="E3" s="113" t="s">
        <v>288</v>
      </c>
    </row>
    <row r="4" spans="1:5">
      <c r="A4" s="112" t="s">
        <v>252</v>
      </c>
      <c r="B4" s="149"/>
      <c r="C4" s="112" t="s">
        <v>272</v>
      </c>
      <c r="D4" s="112"/>
      <c r="E4" s="112"/>
    </row>
    <row r="5" spans="1:5">
      <c r="A5" s="112" t="s">
        <v>253</v>
      </c>
      <c r="B5" s="149"/>
      <c r="C5" s="112" t="s">
        <v>273</v>
      </c>
      <c r="D5" s="112"/>
      <c r="E5" s="112"/>
    </row>
    <row r="6" spans="1:5">
      <c r="A6" s="112" t="s">
        <v>289</v>
      </c>
      <c r="B6" s="149"/>
      <c r="C6" s="112" t="s">
        <v>274</v>
      </c>
      <c r="D6" s="112"/>
      <c r="E6" s="112"/>
    </row>
    <row r="7" spans="1:5" ht="21">
      <c r="A7" s="112" t="s">
        <v>254</v>
      </c>
      <c r="B7" s="149"/>
      <c r="C7" s="112" t="s">
        <v>275</v>
      </c>
      <c r="D7" s="112"/>
      <c r="E7" s="111" t="s">
        <v>293</v>
      </c>
    </row>
    <row r="8" spans="1:5">
      <c r="A8" s="112" t="s">
        <v>255</v>
      </c>
      <c r="B8" s="149"/>
      <c r="C8" s="112" t="s">
        <v>276</v>
      </c>
      <c r="D8" s="112"/>
      <c r="E8" s="112" t="s">
        <v>304</v>
      </c>
    </row>
    <row r="9" spans="1:5">
      <c r="A9" s="112" t="s">
        <v>256</v>
      </c>
      <c r="B9" s="149"/>
      <c r="C9" s="112" t="s">
        <v>303</v>
      </c>
      <c r="D9" s="112"/>
      <c r="E9" s="112" t="s">
        <v>305</v>
      </c>
    </row>
    <row r="10" spans="1:5">
      <c r="A10" s="112" t="s">
        <v>257</v>
      </c>
      <c r="B10" s="149"/>
      <c r="C10" s="112" t="s">
        <v>277</v>
      </c>
      <c r="D10" s="112"/>
      <c r="E10" s="112" t="s">
        <v>306</v>
      </c>
    </row>
    <row r="11" spans="1:5">
      <c r="A11" s="112" t="s">
        <v>258</v>
      </c>
      <c r="B11" s="149"/>
      <c r="C11" s="115" t="s">
        <v>278</v>
      </c>
      <c r="D11" s="115" t="s">
        <v>311</v>
      </c>
      <c r="E11" s="112" t="s">
        <v>309</v>
      </c>
    </row>
    <row r="12" spans="1:5">
      <c r="A12" s="112" t="s">
        <v>290</v>
      </c>
      <c r="B12" s="149"/>
      <c r="C12" s="115" t="s">
        <v>279</v>
      </c>
      <c r="D12" s="115" t="s">
        <v>311</v>
      </c>
      <c r="E12" s="112" t="s">
        <v>310</v>
      </c>
    </row>
    <row r="13" spans="1:5">
      <c r="A13" s="112" t="s">
        <v>259</v>
      </c>
      <c r="B13" s="149"/>
      <c r="C13" s="115" t="s">
        <v>299</v>
      </c>
      <c r="D13" s="115" t="s">
        <v>311</v>
      </c>
      <c r="E13" s="112"/>
    </row>
    <row r="14" spans="1:5" ht="28.8">
      <c r="A14" s="116" t="s">
        <v>307</v>
      </c>
      <c r="B14" s="149"/>
      <c r="C14" s="112" t="s">
        <v>280</v>
      </c>
      <c r="D14" s="112" t="s">
        <v>311</v>
      </c>
      <c r="E14" s="112"/>
    </row>
    <row r="15" spans="1:5">
      <c r="A15" s="112" t="s">
        <v>292</v>
      </c>
      <c r="B15" s="149"/>
      <c r="C15" s="112" t="s">
        <v>281</v>
      </c>
      <c r="D15" s="112"/>
      <c r="E15" s="112"/>
    </row>
    <row r="16" spans="1:5" ht="21">
      <c r="A16" s="112" t="s">
        <v>291</v>
      </c>
      <c r="B16" s="149"/>
      <c r="C16" s="112" t="s">
        <v>312</v>
      </c>
      <c r="D16" s="112" t="s">
        <v>311</v>
      </c>
      <c r="E16" s="111" t="s">
        <v>294</v>
      </c>
    </row>
    <row r="17" spans="1:5">
      <c r="A17" s="112" t="s">
        <v>260</v>
      </c>
      <c r="B17" s="149"/>
      <c r="C17" s="112" t="s">
        <v>282</v>
      </c>
      <c r="D17" s="112"/>
      <c r="E17" s="112"/>
    </row>
    <row r="18" spans="1:5">
      <c r="A18" s="112" t="s">
        <v>308</v>
      </c>
      <c r="B18" s="149"/>
      <c r="C18" s="112" t="s">
        <v>283</v>
      </c>
      <c r="D18" s="112"/>
      <c r="E18" s="112"/>
    </row>
    <row r="19" spans="1:5">
      <c r="A19" s="112" t="s">
        <v>261</v>
      </c>
      <c r="B19" s="149"/>
      <c r="C19" s="112" t="s">
        <v>284</v>
      </c>
      <c r="D19" s="112"/>
      <c r="E19" s="112"/>
    </row>
    <row r="20" spans="1:5">
      <c r="A20" s="112" t="s">
        <v>262</v>
      </c>
      <c r="B20" s="149"/>
      <c r="C20" s="112" t="s">
        <v>285</v>
      </c>
      <c r="D20" s="112"/>
    </row>
    <row r="21" spans="1:5">
      <c r="A21" s="112" t="s">
        <v>263</v>
      </c>
      <c r="B21" s="149"/>
    </row>
    <row r="22" spans="1:5">
      <c r="A22" s="112" t="s">
        <v>264</v>
      </c>
      <c r="B22" s="149"/>
    </row>
    <row r="23" spans="1:5">
      <c r="A23" s="112" t="s">
        <v>265</v>
      </c>
      <c r="B23" s="150"/>
    </row>
    <row r="24" spans="1:5">
      <c r="A24" s="112" t="s">
        <v>266</v>
      </c>
      <c r="B24" s="149"/>
    </row>
    <row r="25" spans="1:5">
      <c r="A25" s="112" t="s">
        <v>267</v>
      </c>
      <c r="B25" s="149"/>
    </row>
    <row r="26" spans="1:5">
      <c r="A26" s="114" t="s">
        <v>297</v>
      </c>
      <c r="B26" s="149"/>
    </row>
    <row r="27" spans="1:5">
      <c r="A27" s="114" t="s">
        <v>296</v>
      </c>
      <c r="B27" s="149"/>
    </row>
    <row r="28" spans="1:5">
      <c r="A28" s="114" t="s">
        <v>295</v>
      </c>
      <c r="B28" s="149"/>
    </row>
    <row r="29" spans="1:5">
      <c r="A29" s="114" t="s">
        <v>301</v>
      </c>
      <c r="B29" s="149"/>
    </row>
    <row r="31" spans="1:5">
      <c r="A31" s="110" t="s">
        <v>298</v>
      </c>
    </row>
  </sheetData>
  <pageMargins left="0.7" right="0.7" top="0.75" bottom="0.75" header="0.3" footer="0.3"/>
  <pageSetup paperSize="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2024 Asset Register</vt:lpstr>
      <vt:lpstr>Sheet2</vt:lpstr>
      <vt:lpstr>Sheet1</vt:lpstr>
      <vt:lpstr>Parish Online layers</vt:lpstr>
      <vt:lpstr>'2024 Asset Register'!Print_Area</vt:lpstr>
      <vt:lpstr>'Parish Online layers'!Print_Area</vt:lpstr>
      <vt:lpstr>Sheet2!Print_Area</vt:lpstr>
      <vt:lpstr>'2024 Asset Register'!Print_Titles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Aclerk</dc:creator>
  <cp:lastModifiedBy>Lisa O'Sullivan</cp:lastModifiedBy>
  <cp:lastPrinted>2023-05-05T12:43:41Z</cp:lastPrinted>
  <dcterms:created xsi:type="dcterms:W3CDTF">2014-01-17T12:28:52Z</dcterms:created>
  <dcterms:modified xsi:type="dcterms:W3CDTF">2024-01-10T13:37:52Z</dcterms:modified>
</cp:coreProperties>
</file>